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banpara\CPL\PUBLICAÇÕES PORTAL INSTITUCIONAL\2020\003-2021\"/>
    </mc:Choice>
  </mc:AlternateContent>
  <bookViews>
    <workbookView xWindow="480" yWindow="45" windowWidth="22995" windowHeight="10035"/>
  </bookViews>
  <sheets>
    <sheet name="Tabela de Serviços e preços" sheetId="4" r:id="rId1"/>
  </sheets>
  <calcPr calcId="152511"/>
</workbook>
</file>

<file path=xl/calcChain.xml><?xml version="1.0" encoding="utf-8"?>
<calcChain xmlns="http://schemas.openxmlformats.org/spreadsheetml/2006/main">
  <c r="H48" i="4" l="1"/>
  <c r="G48" i="4"/>
  <c r="D119" i="4" l="1"/>
  <c r="C119" i="4"/>
  <c r="D120" i="4" l="1"/>
  <c r="C120" i="4"/>
  <c r="E114" i="4"/>
  <c r="E115" i="4" s="1"/>
  <c r="D114" i="4"/>
  <c r="D115" i="4" s="1"/>
  <c r="F47" i="4"/>
  <c r="H47" i="4" s="1"/>
  <c r="E47" i="4"/>
  <c r="G47" i="4" s="1"/>
  <c r="C47" i="4"/>
  <c r="D47" i="4"/>
  <c r="D109" i="4" l="1"/>
  <c r="D110" i="4" s="1"/>
  <c r="E109" i="4"/>
  <c r="E110" i="4" s="1"/>
  <c r="H67" i="4" l="1"/>
  <c r="J67" i="4" s="1"/>
  <c r="G67" i="4"/>
  <c r="I67" i="4" s="1"/>
  <c r="F101" i="4" l="1"/>
  <c r="F102" i="4"/>
  <c r="F103" i="4"/>
  <c r="F100" i="4"/>
  <c r="E101" i="4"/>
  <c r="E102" i="4"/>
  <c r="E103" i="4"/>
  <c r="E100" i="4"/>
  <c r="F92" i="4"/>
  <c r="H92" i="4" s="1"/>
  <c r="F91" i="4"/>
  <c r="H91" i="4" s="1"/>
  <c r="F89" i="4"/>
  <c r="H89" i="4" s="1"/>
  <c r="E92" i="4"/>
  <c r="G92" i="4" s="1"/>
  <c r="E91" i="4"/>
  <c r="G91" i="4" s="1"/>
  <c r="E89" i="4"/>
  <c r="G89" i="4" s="1"/>
  <c r="G81" i="4"/>
  <c r="G82" i="4"/>
  <c r="G80" i="4"/>
  <c r="F81" i="4"/>
  <c r="F82" i="4"/>
  <c r="F80" i="4"/>
  <c r="E73" i="4"/>
  <c r="G73" i="4" s="1"/>
  <c r="D73" i="4"/>
  <c r="F73" i="4" s="1"/>
  <c r="G62" i="4"/>
  <c r="I62" i="4" s="1"/>
  <c r="F62" i="4"/>
  <c r="H62" i="4" s="1"/>
  <c r="F55" i="4"/>
  <c r="F54" i="4"/>
  <c r="E54" i="4"/>
  <c r="E55" i="4"/>
  <c r="F37" i="4"/>
  <c r="H37" i="4" s="1"/>
  <c r="F38" i="4"/>
  <c r="H38" i="4" s="1"/>
  <c r="F39" i="4"/>
  <c r="H39" i="4" s="1"/>
  <c r="F40" i="4"/>
  <c r="H40" i="4" s="1"/>
  <c r="F41" i="4"/>
  <c r="H41" i="4" s="1"/>
  <c r="F42" i="4"/>
  <c r="H42" i="4" s="1"/>
  <c r="F43" i="4"/>
  <c r="H43" i="4" s="1"/>
  <c r="F44" i="4"/>
  <c r="H44" i="4" s="1"/>
  <c r="F45" i="4"/>
  <c r="H45" i="4" s="1"/>
  <c r="F46" i="4"/>
  <c r="H46" i="4" s="1"/>
  <c r="F36" i="4"/>
  <c r="H36" i="4" s="1"/>
  <c r="E37" i="4"/>
  <c r="G37" i="4" s="1"/>
  <c r="E38" i="4"/>
  <c r="G38" i="4" s="1"/>
  <c r="E39" i="4"/>
  <c r="G39" i="4" s="1"/>
  <c r="E40" i="4"/>
  <c r="G40" i="4" s="1"/>
  <c r="E41" i="4"/>
  <c r="G41" i="4" s="1"/>
  <c r="E42" i="4"/>
  <c r="G42" i="4" s="1"/>
  <c r="E43" i="4"/>
  <c r="G43" i="4" s="1"/>
  <c r="E44" i="4"/>
  <c r="G44" i="4" s="1"/>
  <c r="E45" i="4"/>
  <c r="G45" i="4" s="1"/>
  <c r="E46" i="4"/>
  <c r="G46" i="4" s="1"/>
  <c r="E36" i="4"/>
  <c r="G36" i="4" s="1"/>
  <c r="F28" i="4"/>
  <c r="H28" i="4" s="1"/>
  <c r="F29" i="4"/>
  <c r="H29" i="4" s="1"/>
  <c r="F27" i="4"/>
  <c r="H27" i="4" s="1"/>
  <c r="E28" i="4"/>
  <c r="G28" i="4" s="1"/>
  <c r="E29" i="4"/>
  <c r="G29" i="4" s="1"/>
  <c r="E27" i="4"/>
  <c r="G27" i="4" s="1"/>
  <c r="F20" i="4"/>
  <c r="H20" i="4" s="1"/>
  <c r="F21" i="4"/>
  <c r="H21" i="4" s="1"/>
  <c r="F19" i="4"/>
  <c r="H19" i="4" s="1"/>
  <c r="E20" i="4"/>
  <c r="G20" i="4" s="1"/>
  <c r="E21" i="4"/>
  <c r="G21" i="4" s="1"/>
  <c r="E19" i="4"/>
  <c r="G19" i="4" s="1"/>
  <c r="F12" i="4"/>
  <c r="H12" i="4" s="1"/>
  <c r="F13" i="4"/>
  <c r="H13" i="4" s="1"/>
  <c r="E12" i="4"/>
  <c r="G12" i="4" s="1"/>
  <c r="E13" i="4"/>
  <c r="G13" i="4" s="1"/>
  <c r="F11" i="4"/>
  <c r="H11" i="4" s="1"/>
  <c r="E11" i="4"/>
  <c r="G11" i="4" s="1"/>
  <c r="C5" i="4"/>
  <c r="F56" i="4" l="1"/>
  <c r="F104" i="4"/>
  <c r="G74" i="4"/>
  <c r="F74" i="4"/>
  <c r="E104" i="4"/>
  <c r="G83" i="4"/>
  <c r="G94" i="4"/>
  <c r="E56" i="4"/>
  <c r="H94" i="4"/>
  <c r="F83" i="4"/>
  <c r="G30" i="4"/>
  <c r="H22" i="4"/>
  <c r="G22" i="4"/>
  <c r="H30" i="4"/>
  <c r="G14" i="4"/>
  <c r="H14" i="4"/>
  <c r="B122" i="4" l="1"/>
</calcChain>
</file>

<file path=xl/sharedStrings.xml><?xml version="1.0" encoding="utf-8"?>
<sst xmlns="http://schemas.openxmlformats.org/spreadsheetml/2006/main" count="246" uniqueCount="127">
  <si>
    <t>VALOR UNITÁRIO</t>
  </si>
  <si>
    <t>(R$)</t>
  </si>
  <si>
    <t>TOTAL</t>
  </si>
  <si>
    <t>QUANTIDADE</t>
  </si>
  <si>
    <t>VALOR MENSAL</t>
  </si>
  <si>
    <t>VALOR ANUAL</t>
  </si>
  <si>
    <t>MENSAL ANO I</t>
  </si>
  <si>
    <t>ANO I (R$)</t>
  </si>
  <si>
    <t>CONTA INATIVA / MÊS</t>
  </si>
  <si>
    <t>CONTA DORMENTE / MÊS</t>
  </si>
  <si>
    <t>OUTROS SERVIÇOS</t>
  </si>
  <si>
    <t>NO ANO I</t>
  </si>
  <si>
    <t>AGILIZAÇÃO DE CARTÃO</t>
  </si>
  <si>
    <t>ENVIO DE CARTA SENHA COM AR</t>
  </si>
  <si>
    <t>POSIÇÕES DE ATENDIMENTO ANO I</t>
  </si>
  <si>
    <t>QTDE CONTAS</t>
  </si>
  <si>
    <t>N° DE PA´S</t>
  </si>
  <si>
    <t>ATIVAS P/ PA</t>
  </si>
  <si>
    <t>NECESSARIAS</t>
  </si>
  <si>
    <t>POR PA (R$)</t>
  </si>
  <si>
    <t>ATENDIMENTO URA + PA (Incluindo Banpará Sempre+) e SAC</t>
  </si>
  <si>
    <t xml:space="preserve">QTDE CLIENTES </t>
  </si>
  <si>
    <t>ANO I</t>
  </si>
  <si>
    <t>P/ PA</t>
  </si>
  <si>
    <t>POSIÇÃO DE BACKOFFICE ANO I</t>
  </si>
  <si>
    <t>PA DE BACKOFFICE - ATENDIMENTO EXCEPCIONAL AS AGÊNCIAS, CONFORME NECESSIDADE DA CONTRATANTE</t>
  </si>
  <si>
    <t>DESCRIÇÃO</t>
  </si>
  <si>
    <t>QUANTIDADE DE</t>
  </si>
  <si>
    <t>VALOR TOTAL</t>
  </si>
  <si>
    <t>POR EVENTO (R$)</t>
  </si>
  <si>
    <t>EVENTOS NO ANO I</t>
  </si>
  <si>
    <t>SMS TRANSAÇÃO APROVADA (COMPRA E SAQUE)</t>
  </si>
  <si>
    <t>SMS CAMPANHAS DO PROGRAMA BANP SEMPRE+</t>
  </si>
  <si>
    <t>SMS TRANSAÇÃO SUSPEITA DE FRAUDE</t>
  </si>
  <si>
    <t>SMS DE COBRANÇA (Até 60 dias de atraso)</t>
  </si>
  <si>
    <t>PROCESSAMENTO DO PROGRAM DE FIDELIDADE</t>
  </si>
  <si>
    <t>POR CONTA ATIVA / MÊS (incluindo Back Office)</t>
  </si>
  <si>
    <t>PONTOS REGATADOS PARA RESGATE DE PRÊMIOS IGUAIS A</t>
  </si>
  <si>
    <t>MILHAS OU TRANSF P/ OUTROS PROGRAMAS OU VIAGENS</t>
  </si>
  <si>
    <t>FAIXA</t>
  </si>
  <si>
    <t>REMUNERAÇÃO</t>
  </si>
  <si>
    <t xml:space="preserve">RECUPERAÇÃO </t>
  </si>
  <si>
    <t>VALOR FATURADO</t>
  </si>
  <si>
    <t xml:space="preserve">REMUNERAÇÃO </t>
  </si>
  <si>
    <t>DIAS DE ATRASO</t>
  </si>
  <si>
    <t>(%)</t>
  </si>
  <si>
    <t>MÁXIMA ANO I E II (%)</t>
  </si>
  <si>
    <t>61 - 180</t>
  </si>
  <si>
    <t>181 - 360</t>
  </si>
  <si>
    <t>FASE CONTENCIOSA E EM PREJUÍZO (A partir de 60 dias de atraso)</t>
  </si>
  <si>
    <t>&gt; 360</t>
  </si>
  <si>
    <t>CARTÕES EMITIDOS</t>
  </si>
  <si>
    <t>CARTÕES EMITIDOS - DUAL INTERFACE (CONTACTLESS) - ATÉ 3000</t>
  </si>
  <si>
    <t>CARTÕES EMITIDOS - DUAL INTERFACE (CONTACTLESS) - DE 3001 A 5000</t>
  </si>
  <si>
    <t>CARTÕES POSTADOS</t>
  </si>
  <si>
    <t>CARTA/ FATURA POSTADA</t>
  </si>
  <si>
    <t>CARTÕES EMITIDOS - DUAL INTERFACE (CONTACTLESS) - DE 5001 A 10000</t>
  </si>
  <si>
    <t>DESCRIÇÃO: SERVIÇOS DE COMUNICAÇÃO AO CLIENTE</t>
  </si>
  <si>
    <t>PROCESSAMENTO</t>
  </si>
  <si>
    <t>-</t>
  </si>
  <si>
    <t>NO ANO II</t>
  </si>
  <si>
    <t>VALOR UNITÁRIO (R$)</t>
  </si>
  <si>
    <t>CONTA ATIVA / MÊS PF</t>
  </si>
  <si>
    <t>CONTA INATIVA / MÊS PF</t>
  </si>
  <si>
    <t>CONTA DORMENTE / MÊS PF</t>
  </si>
  <si>
    <t>CARTÕES EMITIDOS - DUAL INTERFACE (CONTACTLESS) - DE 10001 A 20000</t>
  </si>
  <si>
    <t>CARTÕES EMITIDOS - DUAL INTERFACE (CONTACTLESS) - DE 20001 A 30000</t>
  </si>
  <si>
    <t>CARTÕES EMITIDOS - DUAL INTERFACE (CONTACTLESS) - A PARTIR DE 30001</t>
  </si>
  <si>
    <t>MENSAL ANO II</t>
  </si>
  <si>
    <t>NECESSARIAS ANO I</t>
  </si>
  <si>
    <t>NECESSARIAS ANO II</t>
  </si>
  <si>
    <t>ANO II (R$)</t>
  </si>
  <si>
    <t>FATURA POR E-MAIL</t>
  </si>
  <si>
    <t>CARTA/ FATURA FÍSICA EMITIDA</t>
  </si>
  <si>
    <t>VALOR MENSAL (ANO I)</t>
  </si>
  <si>
    <t>VALOR MENSAL (ANO II)</t>
  </si>
  <si>
    <t>VALOR ANUAL (ANO I)</t>
  </si>
  <si>
    <t>VALOR ANUAL (ANO II)</t>
  </si>
  <si>
    <t>EVENTOS NO ANO II</t>
  </si>
  <si>
    <t>CONTA INATIVA / MÊS PJ</t>
  </si>
  <si>
    <t>CONTA ATIVA / MÊS PJ</t>
  </si>
  <si>
    <t>CONTA DORMENTE / MÊS PJ</t>
  </si>
  <si>
    <t>SERVIÇO DE EMISSÃO/ POSTAGEM E EMBOSSO</t>
  </si>
  <si>
    <t>POR PA ANO I(R$)</t>
  </si>
  <si>
    <t>POR PA ANO II(R$)</t>
  </si>
  <si>
    <t>ANO II</t>
  </si>
  <si>
    <t>POR PA ANO I (R$)</t>
  </si>
  <si>
    <t>POR PA ANO II (R$)</t>
  </si>
  <si>
    <t>VALOR TOTAL ANO I</t>
  </si>
  <si>
    <t>QTDE CLIENTES INADIM-PLENTES</t>
  </si>
  <si>
    <t>POSIÇÕES DE COBRANÇA</t>
  </si>
  <si>
    <t>PA DE COBRANÇA ATIVA/ RECEPTIVA -</t>
  </si>
  <si>
    <t>FASE COBRANÇA ADMINISTRA-TIVA</t>
  </si>
  <si>
    <t>(Até 60 dias de atraso)</t>
  </si>
  <si>
    <t>TABELA 1 – VALOR DE IMPLANTAÇÃO</t>
  </si>
  <si>
    <t>ITEM</t>
  </si>
  <si>
    <t>PREÇO ÚNICO PROPOSTO PAGO A TÍTULO DE IMPLANTAÇÃO (R$)</t>
  </si>
  <si>
    <t>1.1</t>
  </si>
  <si>
    <t>IMPLANTAÇÃO</t>
  </si>
  <si>
    <t>TABELA 2 – TABELA DE PREÇOS DE PROCESSAMENTO CONTAS PESSOA FÍSICA</t>
  </si>
  <si>
    <t>TABELA 3 – TABELA DE PREÇOS DE PROCESSAMENTO CONTAS PESSOA JURÍDICA</t>
  </si>
  <si>
    <t>QUANTIDADE MENSAL (ANO I)</t>
  </si>
  <si>
    <t>QUANTIDADE MENSAL (ANO II)</t>
  </si>
  <si>
    <t>TABELA 4 – TABELA DE PREÇOS DE PROCESSAMENTO CONTAS PRÉ PAGO</t>
  </si>
  <si>
    <t>CONTA ATIVA / MÊS PRÉ PAGO</t>
  </si>
  <si>
    <t>TABELA 5 – TABELA DE PREÇOS DE EMISSÃO, POSTAGEM E EMBOSSO</t>
  </si>
  <si>
    <t>TABELA 6 – TABELA DE PREÇOS DE SERVIÇOS COMPLEMENTARES</t>
  </si>
  <si>
    <t>TABELA 7 – TABELA DE PREÇOS DE SERVIÇOS DE PONTOS DE ATENDIMENTO (PA)</t>
  </si>
  <si>
    <t>TABELA 8 – TABELA DE PREÇOS DE SERVIÇOS DE COBRANÇA EXTRAJUDICIAL</t>
  </si>
  <si>
    <t xml:space="preserve">REMUNERAÇÃO VARIÁVEL - </t>
  </si>
  <si>
    <t>TABELA 9 – TABELA DE PREÇOS DE SERVIÇOS DE PROGRAMA DE RECOMPENSAS</t>
  </si>
  <si>
    <t xml:space="preserve">PONTOS REGATADOS PARA RESGATE DE PRÊMIOS REFERENTE A PRODUTOS DO CATÁLOGO </t>
  </si>
  <si>
    <t>TABELA 10 – TABELA DE PREÇOS DE SERVIÇOS DE ENVIO DE MENSAGENS - SMS</t>
  </si>
  <si>
    <t>TABELA 11 – TABELA DE PREÇOS DE PONTOS DE FUNÇÃO</t>
  </si>
  <si>
    <t>QUANTIDADE ANOS I E II</t>
  </si>
  <si>
    <t>VALOR UNITÁRIO POR PF (R$)</t>
  </si>
  <si>
    <t>VALOR TOTAL ANO II</t>
  </si>
  <si>
    <t>TOTAL DO CONTRATO</t>
  </si>
  <si>
    <t>CARTÕES VIRTUAIS EMITIDOS</t>
  </si>
  <si>
    <t xml:space="preserve">UNIDADE </t>
  </si>
  <si>
    <t>VALOR  UNITÁRIO</t>
  </si>
  <si>
    <t>AMBIENTE DE HOMOLOGAÇÃO</t>
  </si>
  <si>
    <t> DIA</t>
  </si>
  <si>
    <t>TABELA 12 – TABELA DE PREÇOS DE DISPONIBILIZAÇÃO DE AMBIENTE DE HOMOLOGAÇÃO</t>
  </si>
  <si>
    <t>PONTOS DE FUNÇÃO</t>
  </si>
  <si>
    <t>LICENÇA DE USO APLICATIVO - VALOR ÚNICO ANUAL</t>
  </si>
  <si>
    <t>TABELA 13 - LICENÇA DE USO APLICATIVO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</si>
</sst>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 &quot;#,##0.00"/>
    <numFmt numFmtId="168" formatCode="#,##0.000"/>
    <numFmt numFmtId="169" formatCode="#,"/>
    <numFmt numFmtId="170" formatCode="[$$-409]#,##0.00"/>
    <numFmt numFmtId="171" formatCode="[$$-409]#,##0.00_ ;\-[$$-409]#,##0.00\ "/>
    <numFmt numFmtId="172" formatCode="#,##0.0_);\(#,##0.0\)"/>
    <numFmt numFmtId="173" formatCode="General_)"/>
    <numFmt numFmtId="174" formatCode="&quot;$&quot;#,##0.00"/>
    <numFmt numFmtId="175" formatCode="#,##0.0_);[Red]\(#,##0.0\)"/>
    <numFmt numFmtId="176" formatCode="_ * #,##0.00_ ;_ * \-#,##0.00_ ;_ * &quot;-&quot;??_ ;_ @_ "/>
    <numFmt numFmtId="177" formatCode="0.00000000"/>
    <numFmt numFmtId="178" formatCode="#,##0."/>
    <numFmt numFmtId="179" formatCode="_-&quot;R$ &quot;* #,##0_-;\-&quot;R$ &quot;* #,##0_-;_-&quot;R$ &quot;* &quot;-&quot;_-;_-@_-"/>
    <numFmt numFmtId="180" formatCode="_(&quot;$&quot;* #,##0.00_);_(&quot;$&quot;* \(#,##0.00\);_(&quot;$&quot;* &quot;-&quot;??_);_(@_)"/>
    <numFmt numFmtId="181" formatCode="_-&quot;$&quot;* #,##0.00_-;\-&quot;$&quot;* #,##0.00_-;_-&quot;$&quot;* &quot;-&quot;??_-;_-@_-"/>
    <numFmt numFmtId="182" formatCode="0.0%"/>
    <numFmt numFmtId="183" formatCode="dd\-mmm\ \'yy"/>
    <numFmt numFmtId="184" formatCode="_ * #,##0.00_)\ &quot;$&quot;_ ;_ * \(#,##0.00\)\ &quot;$&quot;_ ;_ * &quot;-&quot;??_)\ &quot;$&quot;_ ;_ @_ "/>
    <numFmt numFmtId="185" formatCode="_-&quot;R$ &quot;* #,##0.00_-;\-&quot;R$ &quot;* #,##0.00_-;_-&quot;R$ &quot;* &quot;-&quot;??_-;_-@_-"/>
    <numFmt numFmtId="186" formatCode="&quot;$&quot;#,##0_);\(&quot;$&quot;#,##0\)"/>
    <numFmt numFmtId="187" formatCode="dd\-mmm\-yyyy;;"/>
    <numFmt numFmtId="188" formatCode="0;***;;"/>
    <numFmt numFmtId="189" formatCode="#,##0.000_);\(#,##0.000\)"/>
    <numFmt numFmtId="190" formatCode="0.0_ ;\-0.0_ ;0.0_ ;[Red]&quot;Error&quot;"/>
    <numFmt numFmtId="191" formatCode="#,##0.0000_);[Red]\(#,##0.0000\)"/>
    <numFmt numFmtId="192" formatCode="#,##0.00[$€];[Red]\-#,##0.00[$€]"/>
    <numFmt numFmtId="193" formatCode="_([$€]* #,##0.00_);_([$€]* \(#,##0.00\);_([$€]* &quot;-&quot;??_);_(@_)"/>
    <numFmt numFmtId="194" formatCode="_([$€-2]* #,##0.00_);_([$€-2]* \(#,##0.00\);_([$€-2]* &quot;-&quot;??_)"/>
    <numFmt numFmtId="195" formatCode="_([$€-2]* #,##0.00_);_([$€-2]* \(#,##0.00\);_([$€-2]* \-??_)"/>
    <numFmt numFmtId="196" formatCode="_(&quot;R$&quot;* #,##0.00000_);_(&quot;R$&quot;* \(#,##0.00000\);_(&quot;R$&quot;* &quot;-&quot;??_);_(@_)"/>
    <numFmt numFmtId="197" formatCode="0.0000;[Red]\-0.0000;"/>
    <numFmt numFmtId="198" formatCode="#,#00"/>
    <numFmt numFmtId="199" formatCode=";;;"/>
    <numFmt numFmtId="200" formatCode="_ * #,##0_ ;_ * \-#,##0_ ;_ * &quot;-&quot;_ ;_ @_ "/>
    <numFmt numFmtId="201" formatCode="_(&quot;$&quot;* #,##0_);_(&quot;$&quot;* \(#,##0\);_(&quot;$&quot;* &quot;-&quot;_);_(@_)"/>
    <numFmt numFmtId="202" formatCode="mmm\-yy_)"/>
    <numFmt numFmtId="203" formatCode="0.000%;[Red]\-0.000%;"/>
    <numFmt numFmtId="204" formatCode="_(* #,##0_);_(* \(#,##0\);_(* &quot;0&quot;_);_(@_)"/>
    <numFmt numFmtId="205" formatCode="#,##0;[Red]\(#,##0\)"/>
    <numFmt numFmtId="206" formatCode="&quot;R$&quot;#,##0.0_);[Red]\(&quot;R$&quot;#,##0.0\)"/>
    <numFmt numFmtId="207" formatCode="0.00_)"/>
    <numFmt numFmtId="208" formatCode="0.0_);[Red]\(0.0\)"/>
    <numFmt numFmtId="209" formatCode="0.00%_);[Red]\(0.00%\);&quot;&quot;"/>
    <numFmt numFmtId="210" formatCode="0.000%_);[Red]\(0.000%\);&quot;&quot;"/>
    <numFmt numFmtId="211" formatCode="0.0%;[Red]\-0.0%"/>
    <numFmt numFmtId="212" formatCode="0.00%;[Red]\-0.00%"/>
    <numFmt numFmtId="213" formatCode="0.0%_);[Red]\(0.0%\);&quot;&quot;"/>
    <numFmt numFmtId="214" formatCode="%#,#00"/>
    <numFmt numFmtId="215" formatCode="#.##000"/>
    <numFmt numFmtId="216" formatCode="d&quot; de &quot;mmm&quot; de &quot;yy"/>
    <numFmt numFmtId="217" formatCode="0.00;[Red]\-0.00;"/>
    <numFmt numFmtId="218" formatCode="#,###,;\(#,###,\)"/>
    <numFmt numFmtId="219" formatCode="dd\-mmm\-yy;;"/>
    <numFmt numFmtId="220" formatCode="#,##0.000_);[Red]\(#,##0.000\)"/>
    <numFmt numFmtId="221" formatCode="###0_);[Red]\(###0\)"/>
    <numFmt numFmtId="222" formatCode="hh:mm\ AM/PM"/>
    <numFmt numFmtId="223" formatCode="#,##0_);[Red]\(#,##0\);"/>
    <numFmt numFmtId="224" formatCode="###0_)"/>
    <numFmt numFmtId="225" formatCode="_(* #,##0_);_(* \(#,##0\);_(* &quot;-&quot;??_);_(@_)"/>
  </numFmts>
  <fonts count="1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9"/>
      <color indexed="10"/>
      <name val="Geneva"/>
      <family val="2"/>
    </font>
    <font>
      <sz val="1"/>
      <color indexed="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indexed="20"/>
      <name val="Calibri"/>
      <family val="2"/>
    </font>
    <font>
      <b/>
      <sz val="11"/>
      <name val="Arial"/>
      <family val="2"/>
    </font>
    <font>
      <sz val="10"/>
      <name val="times new roman"/>
      <family val="1"/>
    </font>
    <font>
      <sz val="7"/>
      <name val="Times New Roman"/>
      <family val="1"/>
    </font>
    <font>
      <sz val="11"/>
      <color indexed="17"/>
      <name val="Calibri"/>
      <family val="2"/>
    </font>
    <font>
      <sz val="10"/>
      <name val="Univers (WN)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  <charset val="1"/>
    </font>
    <font>
      <sz val="10"/>
      <name val="Univers (E1)"/>
    </font>
    <font>
      <sz val="10"/>
      <name val="BERNHARD"/>
    </font>
    <font>
      <sz val="10"/>
      <name val="Helv"/>
    </font>
    <font>
      <sz val="8"/>
      <color indexed="16"/>
      <name val="MS Sans Serif"/>
      <family val="2"/>
    </font>
    <font>
      <sz val="8"/>
      <name val="Verdana"/>
      <family val="2"/>
    </font>
    <font>
      <sz val="1"/>
      <color indexed="8"/>
      <name val="Courier New"/>
      <family val="3"/>
    </font>
    <font>
      <i/>
      <sz val="8"/>
      <name val="Arial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sz val="8"/>
      <name val="Univers (WN)"/>
    </font>
    <font>
      <i/>
      <sz val="11"/>
      <color indexed="23"/>
      <name val="Calibri"/>
      <family val="2"/>
    </font>
    <font>
      <b/>
      <sz val="10"/>
      <color indexed="9"/>
      <name val="Tahoma"/>
      <family val="2"/>
    </font>
    <font>
      <sz val="8"/>
      <color indexed="8"/>
      <name val="Tahoma"/>
      <family val="2"/>
    </font>
    <font>
      <u/>
      <sz val="10"/>
      <color indexed="36"/>
      <name val="Arial"/>
      <family val="2"/>
    </font>
    <font>
      <u/>
      <sz val="10"/>
      <color indexed="20"/>
      <name val="Arial"/>
      <family val="2"/>
    </font>
    <font>
      <b/>
      <i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7.5"/>
      <color indexed="12"/>
      <name val="Arial"/>
      <family val="2"/>
    </font>
    <font>
      <sz val="10"/>
      <name val="Courier"/>
      <family val="3"/>
    </font>
    <font>
      <shadow/>
      <sz val="8"/>
      <color indexed="12"/>
      <name val="Times New Roman"/>
      <family val="1"/>
    </font>
    <font>
      <sz val="11"/>
      <color indexed="4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color indexed="10"/>
      <name val="Arial Narrow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0"/>
      <name val="Times New Roman"/>
      <family val="1"/>
    </font>
    <font>
      <b/>
      <i/>
      <sz val="16"/>
      <name val="Helv"/>
    </font>
    <font>
      <sz val="10"/>
      <color theme="1"/>
      <name val="Tahoma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11"/>
      <color theme="1"/>
      <name val="Times New Roman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omic Sans MS"/>
      <family val="4"/>
    </font>
    <font>
      <sz val="10"/>
      <color indexed="8"/>
      <name val="Tahoma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Verdana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name val="Arial Narrow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i/>
      <sz val="12"/>
      <color indexed="9"/>
      <name val="Arial"/>
      <family val="2"/>
    </font>
    <font>
      <b/>
      <sz val="18"/>
      <color indexed="62"/>
      <name val="Cambria"/>
      <family val="2"/>
    </font>
    <font>
      <b/>
      <sz val="12"/>
      <name val="Courier"/>
      <family val="3"/>
    </font>
    <font>
      <sz val="10"/>
      <name val="Helv"/>
      <charset val="204"/>
    </font>
    <font>
      <b/>
      <sz val="8"/>
      <color indexed="17"/>
      <name val="Arial"/>
      <family val="2"/>
    </font>
    <font>
      <b/>
      <sz val="12"/>
      <name val="Univers (WN)"/>
    </font>
    <font>
      <b/>
      <sz val="10"/>
      <name val="Univers (WN)"/>
      <family val="2"/>
    </font>
    <font>
      <b/>
      <sz val="12"/>
      <name val="Univers (WN)"/>
      <family val="2"/>
    </font>
    <font>
      <b/>
      <sz val="20"/>
      <name val="Univers (WN)"/>
    </font>
    <font>
      <b/>
      <sz val="18"/>
      <name val="Univers (WN)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 New"/>
      <family val="3"/>
    </font>
    <font>
      <sz val="11"/>
      <color theme="1"/>
      <name val="Calibri"/>
      <family val="2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color rgb="FF000000"/>
      <name val="Arial"/>
      <family val="2"/>
    </font>
    <font>
      <sz val="11"/>
      <color rgb="FF000000"/>
      <name val="Arial"/>
      <family val="2"/>
    </font>
  </fonts>
  <fills count="1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darkUp"/>
    </fill>
    <fill>
      <patternFill patternType="solid">
        <fgColor indexed="2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45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5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ont="0" applyFill="0" applyBorder="0" applyAlignment="0" applyProtection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1" fillId="0" borderId="0">
      <alignment vertical="top"/>
    </xf>
    <xf numFmtId="0" fontId="23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169" fontId="24" fillId="0" borderId="0">
      <protection locked="0"/>
    </xf>
    <xf numFmtId="0" fontId="22" fillId="0" borderId="0"/>
    <xf numFmtId="0" fontId="21" fillId="0" borderId="0">
      <alignment vertical="top"/>
    </xf>
    <xf numFmtId="170" fontId="22" fillId="0" borderId="0"/>
    <xf numFmtId="0" fontId="20" fillId="0" borderId="0"/>
    <xf numFmtId="171" fontId="20" fillId="0" borderId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9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17" fillId="12" borderId="0" applyNumberFormat="0" applyBorder="0" applyAlignment="0" applyProtection="0"/>
    <xf numFmtId="0" fontId="26" fillId="48" borderId="0" applyNumberFormat="0" applyBorder="0" applyAlignment="0" applyProtection="0"/>
    <xf numFmtId="0" fontId="17" fillId="1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0" borderId="0" applyNumberFormat="0" applyBorder="0" applyAlignment="0" applyProtection="0"/>
    <xf numFmtId="0" fontId="17" fillId="16" borderId="0" applyNumberFormat="0" applyBorder="0" applyAlignment="0" applyProtection="0"/>
    <xf numFmtId="0" fontId="26" fillId="43" borderId="0" applyNumberFormat="0" applyBorder="0" applyAlignment="0" applyProtection="0"/>
    <xf numFmtId="0" fontId="17" fillId="1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20" borderId="0" applyNumberFormat="0" applyBorder="0" applyAlignment="0" applyProtection="0"/>
    <xf numFmtId="0" fontId="26" fillId="44" borderId="0" applyNumberFormat="0" applyBorder="0" applyAlignment="0" applyProtection="0"/>
    <xf numFmtId="0" fontId="17" fillId="2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17" fillId="24" borderId="0" applyNumberFormat="0" applyBorder="0" applyAlignment="0" applyProtection="0"/>
    <xf numFmtId="0" fontId="26" fillId="49" borderId="0" applyNumberFormat="0" applyBorder="0" applyAlignment="0" applyProtection="0"/>
    <xf numFmtId="0" fontId="17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6" borderId="0" applyNumberFormat="0" applyBorder="0" applyAlignment="0" applyProtection="0"/>
    <xf numFmtId="0" fontId="17" fillId="28" borderId="0" applyNumberFormat="0" applyBorder="0" applyAlignment="0" applyProtection="0"/>
    <xf numFmtId="0" fontId="26" fillId="50" borderId="0" applyNumberFormat="0" applyBorder="0" applyAlignment="0" applyProtection="0"/>
    <xf numFmtId="0" fontId="1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7" fillId="32" borderId="0" applyNumberFormat="0" applyBorder="0" applyAlignment="0" applyProtection="0"/>
    <xf numFmtId="0" fontId="26" fillId="51" borderId="0" applyNumberFormat="0" applyBorder="0" applyAlignment="0" applyProtection="0"/>
    <xf numFmtId="0" fontId="17" fillId="3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9" borderId="0" applyNumberFormat="0" applyBorder="0" applyAlignment="0" applyProtection="0"/>
    <xf numFmtId="0" fontId="23" fillId="0" borderId="0"/>
    <xf numFmtId="0" fontId="26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5" fillId="61" borderId="0" applyNumberFormat="0" applyBorder="0" applyAlignment="0" applyProtection="0"/>
    <xf numFmtId="0" fontId="25" fillId="62" borderId="0" applyNumberFormat="0" applyBorder="0" applyAlignment="0" applyProtection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3" borderId="0" applyNumberFormat="0" applyBorder="0" applyAlignment="0" applyProtection="0"/>
    <xf numFmtId="0" fontId="26" fillId="66" borderId="0" applyNumberFormat="0" applyBorder="0" applyAlignment="0" applyProtection="0"/>
    <xf numFmtId="0" fontId="26" fillId="67" borderId="0" applyNumberFormat="0" applyBorder="0" applyAlignment="0" applyProtection="0"/>
    <xf numFmtId="0" fontId="25" fillId="68" borderId="0" applyNumberFormat="0" applyBorder="0" applyAlignment="0" applyProtection="0"/>
    <xf numFmtId="0" fontId="25" fillId="69" borderId="0" applyNumberFormat="0" applyBorder="0" applyAlignment="0" applyProtection="0"/>
    <xf numFmtId="0" fontId="25" fillId="64" borderId="0" applyNumberFormat="0" applyBorder="0" applyAlignment="0" applyProtection="0"/>
    <xf numFmtId="0" fontId="25" fillId="70" borderId="0" applyNumberFormat="0" applyBorder="0" applyAlignment="0" applyProtection="0"/>
    <xf numFmtId="0" fontId="26" fillId="56" borderId="0" applyNumberFormat="0" applyBorder="0" applyAlignment="0" applyProtection="0"/>
    <xf numFmtId="0" fontId="26" fillId="71" borderId="0" applyNumberFormat="0" applyBorder="0" applyAlignment="0" applyProtection="0"/>
    <xf numFmtId="0" fontId="26" fillId="65" borderId="0" applyNumberFormat="0" applyBorder="0" applyAlignment="0" applyProtection="0"/>
    <xf numFmtId="0" fontId="26" fillId="49" borderId="0" applyNumberFormat="0" applyBorder="0" applyAlignment="0" applyProtection="0"/>
    <xf numFmtId="0" fontId="25" fillId="64" borderId="0" applyNumberFormat="0" applyBorder="0" applyAlignment="0" applyProtection="0"/>
    <xf numFmtId="0" fontId="25" fillId="62" borderId="0" applyNumberFormat="0" applyBorder="0" applyAlignment="0" applyProtection="0"/>
    <xf numFmtId="0" fontId="25" fillId="56" borderId="0" applyNumberFormat="0" applyBorder="0" applyAlignment="0" applyProtection="0"/>
    <xf numFmtId="0" fontId="25" fillId="65" borderId="0" applyNumberFormat="0" applyBorder="0" applyAlignment="0" applyProtection="0"/>
    <xf numFmtId="0" fontId="26" fillId="56" borderId="0" applyNumberFormat="0" applyBorder="0" applyAlignment="0" applyProtection="0"/>
    <xf numFmtId="0" fontId="26" fillId="64" borderId="0" applyNumberFormat="0" applyBorder="0" applyAlignment="0" applyProtection="0"/>
    <xf numFmtId="0" fontId="26" fillId="72" borderId="0" applyNumberFormat="0" applyBorder="0" applyAlignment="0" applyProtection="0"/>
    <xf numFmtId="0" fontId="26" fillId="50" borderId="0" applyNumberFormat="0" applyBorder="0" applyAlignment="0" applyProtection="0"/>
    <xf numFmtId="0" fontId="25" fillId="53" borderId="0" applyNumberFormat="0" applyBorder="0" applyAlignment="0" applyProtection="0"/>
    <xf numFmtId="0" fontId="25" fillId="68" borderId="0" applyNumberFormat="0" applyBorder="0" applyAlignment="0" applyProtection="0"/>
    <xf numFmtId="0" fontId="25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25" fillId="75" borderId="0" applyNumberFormat="0" applyBorder="0" applyAlignment="0" applyProtection="0"/>
    <xf numFmtId="0" fontId="25" fillId="63" borderId="0" applyNumberFormat="0" applyBorder="0" applyAlignment="0" applyProtection="0"/>
    <xf numFmtId="0" fontId="25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7" borderId="0" applyNumberFormat="0" applyBorder="0" applyAlignment="0" applyProtection="0"/>
    <xf numFmtId="0" fontId="26" fillId="78" borderId="0" applyNumberFormat="0" applyBorder="0" applyAlignment="0" applyProtection="0"/>
    <xf numFmtId="0" fontId="27" fillId="79" borderId="0" applyNumberFormat="0" applyBorder="0" applyAlignment="0" applyProtection="0"/>
    <xf numFmtId="172" fontId="28" fillId="0" borderId="0" applyFill="0" applyBorder="0" applyProtection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9" fillId="35" borderId="0" applyNumberFormat="0" applyBorder="0" applyAlignment="0" applyProtection="0"/>
    <xf numFmtId="0" fontId="30" fillId="0" borderId="0" applyNumberFormat="0" applyFill="0" applyBorder="0">
      <alignment vertical="top"/>
    </xf>
    <xf numFmtId="173" fontId="31" fillId="0" borderId="0">
      <alignment vertical="top"/>
    </xf>
    <xf numFmtId="173" fontId="20" fillId="0" borderId="0">
      <alignment vertical="top"/>
    </xf>
    <xf numFmtId="173" fontId="20" fillId="0" borderId="0">
      <alignment vertical="top"/>
    </xf>
    <xf numFmtId="173" fontId="32" fillId="0" borderId="0">
      <alignment horizontal="right"/>
    </xf>
    <xf numFmtId="173" fontId="32" fillId="0" borderId="0">
      <alignment horizontal="left"/>
    </xf>
    <xf numFmtId="0" fontId="6" fillId="2" borderId="0" applyNumberFormat="0" applyBorder="0" applyAlignment="0" applyProtection="0"/>
    <xf numFmtId="0" fontId="33" fillId="36" borderId="0" applyNumberFormat="0" applyBorder="0" applyAlignment="0" applyProtection="0"/>
    <xf numFmtId="0" fontId="6" fillId="2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38" fontId="34" fillId="81" borderId="0" applyNumberFormat="0" applyFont="0" applyBorder="0" applyAlignment="0" applyProtection="0">
      <alignment horizontal="center"/>
    </xf>
    <xf numFmtId="3" fontId="27" fillId="82" borderId="0" applyNumberFormat="0" applyBorder="0" applyAlignment="0" applyProtection="0"/>
    <xf numFmtId="174" fontId="35" fillId="0" borderId="0" applyFill="0"/>
    <xf numFmtId="174" fontId="35" fillId="0" borderId="0">
      <alignment horizontal="center"/>
    </xf>
    <xf numFmtId="0" fontId="35" fillId="0" borderId="0" applyFill="0">
      <alignment horizontal="center"/>
    </xf>
    <xf numFmtId="174" fontId="36" fillId="0" borderId="22" applyFill="0"/>
    <xf numFmtId="0" fontId="20" fillId="0" borderId="0" applyFont="0" applyAlignment="0"/>
    <xf numFmtId="0" fontId="37" fillId="0" borderId="0" applyFill="0">
      <alignment vertical="top"/>
    </xf>
    <xf numFmtId="0" fontId="36" fillId="0" borderId="0" applyFill="0">
      <alignment horizontal="left" vertical="top"/>
    </xf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0" fontId="20" fillId="0" borderId="0" applyNumberFormat="0" applyFont="0" applyAlignment="0"/>
    <xf numFmtId="0" fontId="37" fillId="0" borderId="0" applyFill="0">
      <alignment wrapText="1"/>
    </xf>
    <xf numFmtId="0" fontId="36" fillId="0" borderId="0" applyFill="0">
      <alignment horizontal="left" vertical="top" wrapText="1"/>
    </xf>
    <xf numFmtId="174" fontId="30" fillId="0" borderId="0" applyFill="0"/>
    <xf numFmtId="0" fontId="39" fillId="0" borderId="0" applyNumberFormat="0" applyFont="0" applyAlignment="0">
      <alignment horizontal="center"/>
    </xf>
    <xf numFmtId="0" fontId="40" fillId="0" borderId="0" applyFill="0">
      <alignment vertical="top" wrapText="1"/>
    </xf>
    <xf numFmtId="0" fontId="38" fillId="0" borderId="0" applyFill="0">
      <alignment horizontal="left" vertical="top" wrapText="1"/>
    </xf>
    <xf numFmtId="174" fontId="20" fillId="0" borderId="0" applyFill="0"/>
    <xf numFmtId="0" fontId="39" fillId="0" borderId="0" applyNumberFormat="0" applyFont="0" applyAlignment="0">
      <alignment horizontal="center"/>
    </xf>
    <xf numFmtId="0" fontId="41" fillId="0" borderId="0" applyFill="0">
      <alignment vertical="center" wrapText="1"/>
    </xf>
    <xf numFmtId="0" fontId="42" fillId="0" borderId="0">
      <alignment horizontal="left" vertical="center" wrapText="1"/>
    </xf>
    <xf numFmtId="174" fontId="43" fillId="0" borderId="0" applyFill="0"/>
    <xf numFmtId="0" fontId="39" fillId="0" borderId="0" applyNumberFormat="0" applyFont="0" applyAlignment="0">
      <alignment horizontal="center"/>
    </xf>
    <xf numFmtId="0" fontId="44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174" fontId="45" fillId="0" borderId="0" applyFill="0"/>
    <xf numFmtId="0" fontId="39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174" fontId="48" fillId="0" borderId="0" applyFill="0"/>
    <xf numFmtId="0" fontId="39" fillId="0" borderId="0" applyNumberFormat="0" applyFont="0" applyAlignment="0">
      <alignment horizontal="center"/>
    </xf>
    <xf numFmtId="0" fontId="49" fillId="0" borderId="0">
      <alignment horizontal="center" wrapText="1"/>
    </xf>
    <xf numFmtId="0" fontId="45" fillId="0" borderId="0" applyFill="0">
      <alignment horizontal="center" wrapText="1"/>
    </xf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11" fillId="6" borderId="4" applyNumberFormat="0" applyAlignment="0" applyProtection="0"/>
    <xf numFmtId="0" fontId="50" fillId="40" borderId="23" applyNumberFormat="0" applyAlignment="0" applyProtection="0"/>
    <xf numFmtId="0" fontId="11" fillId="6" borderId="4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23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3" fillId="0" borderId="0"/>
    <xf numFmtId="0" fontId="20" fillId="79" borderId="0" applyNumberFormat="0" applyFont="0" applyFill="0" applyBorder="0" applyAlignment="0" applyProtection="0"/>
    <xf numFmtId="0" fontId="13" fillId="7" borderId="7" applyNumberFormat="0" applyAlignment="0" applyProtection="0"/>
    <xf numFmtId="0" fontId="51" fillId="46" borderId="24" applyNumberFormat="0" applyAlignment="0" applyProtection="0"/>
    <xf numFmtId="0" fontId="13" fillId="7" borderId="7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12" fillId="0" borderId="6" applyNumberFormat="0" applyFill="0" applyAlignment="0" applyProtection="0"/>
    <xf numFmtId="0" fontId="52" fillId="0" borderId="25" applyNumberFormat="0" applyFill="0" applyAlignment="0" applyProtection="0"/>
    <xf numFmtId="0" fontId="12" fillId="0" borderId="6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38" fontId="53" fillId="0" borderId="0">
      <alignment horizontal="centerContinuous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51" fillId="46" borderId="24" applyNumberFormat="0" applyAlignment="0" applyProtection="0"/>
    <xf numFmtId="0" fontId="35" fillId="0" borderId="0" applyNumberFormat="0" applyFill="0" applyBorder="0" applyProtection="0">
      <alignment horizontal="center" wrapText="1"/>
    </xf>
    <xf numFmtId="38" fontId="35" fillId="0" borderId="0"/>
    <xf numFmtId="38" fontId="35" fillId="0" borderId="0"/>
    <xf numFmtId="4" fontId="27" fillId="84" borderId="26" applyNumberFormat="0" applyProtection="0">
      <alignment horizontal="right" wrapText="1"/>
    </xf>
    <xf numFmtId="4" fontId="27" fillId="84" borderId="26" applyNumberFormat="0" applyProtection="0">
      <alignment horizontal="right" wrapText="1"/>
    </xf>
    <xf numFmtId="0" fontId="54" fillId="0" borderId="10">
      <alignment horizontal="left" wrapText="1"/>
    </xf>
    <xf numFmtId="0" fontId="54" fillId="0" borderId="10">
      <alignment horizontal="left" wrapText="1"/>
    </xf>
    <xf numFmtId="0" fontId="54" fillId="0" borderId="10">
      <alignment horizontal="left" wrapText="1"/>
    </xf>
    <xf numFmtId="0" fontId="54" fillId="0" borderId="10">
      <alignment horizontal="left" wrapText="1"/>
    </xf>
    <xf numFmtId="38" fontId="55" fillId="0" borderId="0" applyFill="0" applyBorder="0" applyProtection="0">
      <alignment vertical="top"/>
    </xf>
    <xf numFmtId="38" fontId="56" fillId="0" borderId="0" applyFont="0" applyFill="0" applyBorder="0" applyAlignment="0" applyProtection="0"/>
    <xf numFmtId="38" fontId="55" fillId="0" borderId="0" applyFill="0" applyBorder="0" applyProtection="0">
      <alignment vertical="top"/>
    </xf>
    <xf numFmtId="175" fontId="56" fillId="0" borderId="0" applyFont="0" applyFill="0" applyBorder="0" applyAlignment="0" applyProtection="0"/>
    <xf numFmtId="175" fontId="55" fillId="0" borderId="0" applyFill="0" applyBorder="0" applyProtection="0">
      <alignment vertical="top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9" fontId="55" fillId="0" borderId="0" applyFill="0" applyBorder="0" applyProtection="0">
      <alignment vertical="top"/>
    </xf>
    <xf numFmtId="43" fontId="18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55" fillId="0" borderId="0" applyFill="0" applyBorder="0" applyProtection="0">
      <alignment vertical="top"/>
    </xf>
    <xf numFmtId="3" fontId="20" fillId="0" borderId="0" applyFont="0" applyFill="0" applyBorder="0" applyAlignment="0" applyProtection="0"/>
    <xf numFmtId="0" fontId="57" fillId="0" borderId="0"/>
    <xf numFmtId="0" fontId="58" fillId="0" borderId="0"/>
    <xf numFmtId="0" fontId="57" fillId="0" borderId="0"/>
    <xf numFmtId="0" fontId="58" fillId="0" borderId="0"/>
    <xf numFmtId="0" fontId="59" fillId="0" borderId="16" applyBorder="0" applyProtection="0"/>
    <xf numFmtId="0" fontId="59" fillId="0" borderId="16" applyBorder="0" applyProtection="0"/>
    <xf numFmtId="178" fontId="55" fillId="0" borderId="0" applyFill="0" applyBorder="0">
      <alignment vertical="top"/>
      <protection locked="0"/>
    </xf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4" fontId="2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4" fillId="0" borderId="0">
      <protection locked="0"/>
    </xf>
    <xf numFmtId="0" fontId="61" fillId="0" borderId="0">
      <protection locked="0"/>
    </xf>
    <xf numFmtId="0" fontId="31" fillId="85" borderId="21" applyBorder="0" applyAlignment="0">
      <alignment horizontal="right"/>
      <protection locked="0"/>
    </xf>
    <xf numFmtId="187" fontId="35" fillId="86" borderId="21" applyFill="0" applyBorder="0" applyProtection="0">
      <alignment horizontal="left"/>
    </xf>
    <xf numFmtId="14" fontId="55" fillId="0" borderId="0" applyFill="0" applyBorder="0" applyProtection="0">
      <alignment vertical="top"/>
    </xf>
    <xf numFmtId="188" fontId="35" fillId="87" borderId="27" applyFill="0" applyBorder="0" applyProtection="0">
      <alignment horizontal="right"/>
      <protection locked="0"/>
    </xf>
    <xf numFmtId="172" fontId="55" fillId="0" borderId="0" applyFill="0" applyBorder="0" applyProtection="0">
      <alignment vertical="top"/>
    </xf>
    <xf numFmtId="39" fontId="55" fillId="0" borderId="0" applyFill="0" applyBorder="0" applyProtection="0">
      <alignment vertical="top"/>
    </xf>
    <xf numFmtId="189" fontId="55" fillId="0" borderId="0" applyFill="0" applyBorder="0">
      <alignment vertical="top"/>
    </xf>
    <xf numFmtId="0" fontId="62" fillId="79" borderId="0" applyNumberFormat="0" applyBorder="0" applyAlignment="0" applyProtection="0"/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0" fontId="24" fillId="0" borderId="0">
      <protection locked="0"/>
    </xf>
    <xf numFmtId="0" fontId="63" fillId="88" borderId="0" applyNumberFormat="0" applyBorder="0" applyAlignment="0" applyProtection="0"/>
    <xf numFmtId="0" fontId="63" fillId="89" borderId="0" applyNumberFormat="0" applyBorder="0" applyAlignment="0" applyProtection="0"/>
    <xf numFmtId="0" fontId="63" fillId="90" borderId="0" applyNumberFormat="0" applyBorder="0" applyAlignment="0" applyProtection="0"/>
    <xf numFmtId="0" fontId="63" fillId="91" borderId="0" applyNumberFormat="0" applyBorder="0" applyAlignment="0" applyProtection="0"/>
    <xf numFmtId="0" fontId="63" fillId="92" borderId="0" applyNumberFormat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17" fillId="9" borderId="0" applyNumberFormat="0" applyBorder="0" applyAlignment="0" applyProtection="0"/>
    <xf numFmtId="0" fontId="26" fillId="52" borderId="0" applyNumberFormat="0" applyBorder="0" applyAlignment="0" applyProtection="0"/>
    <xf numFmtId="0" fontId="17" fillId="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0" borderId="0" applyNumberFormat="0" applyBorder="0" applyAlignment="0" applyProtection="0"/>
    <xf numFmtId="0" fontId="17" fillId="13" borderId="0" applyNumberFormat="0" applyBorder="0" applyAlignment="0" applyProtection="0"/>
    <xf numFmtId="0" fontId="26" fillId="60" borderId="0" applyNumberFormat="0" applyBorder="0" applyAlignment="0" applyProtection="0"/>
    <xf numFmtId="0" fontId="17" fillId="13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17" fillId="17" borderId="0" applyNumberFormat="0" applyBorder="0" applyAlignment="0" applyProtection="0"/>
    <xf numFmtId="0" fontId="26" fillId="67" borderId="0" applyNumberFormat="0" applyBorder="0" applyAlignment="0" applyProtection="0"/>
    <xf numFmtId="0" fontId="17" fillId="1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17" fillId="21" borderId="0" applyNumberFormat="0" applyBorder="0" applyAlignment="0" applyProtection="0"/>
    <xf numFmtId="0" fontId="26" fillId="49" borderId="0" applyNumberFormat="0" applyBorder="0" applyAlignment="0" applyProtection="0"/>
    <xf numFmtId="0" fontId="17" fillId="2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93" borderId="0" applyNumberFormat="0" applyBorder="0" applyAlignment="0" applyProtection="0"/>
    <xf numFmtId="0" fontId="17" fillId="25" borderId="0" applyNumberFormat="0" applyBorder="0" applyAlignment="0" applyProtection="0"/>
    <xf numFmtId="0" fontId="26" fillId="50" borderId="0" applyNumberFormat="0" applyBorder="0" applyAlignment="0" applyProtection="0"/>
    <xf numFmtId="0" fontId="1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7" fillId="29" borderId="0" applyNumberFormat="0" applyBorder="0" applyAlignment="0" applyProtection="0"/>
    <xf numFmtId="0" fontId="26" fillId="74" borderId="0" applyNumberFormat="0" applyBorder="0" applyAlignment="0" applyProtection="0"/>
    <xf numFmtId="0" fontId="17" fillId="29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9" fillId="5" borderId="4" applyNumberFormat="0" applyAlignment="0" applyProtection="0"/>
    <xf numFmtId="0" fontId="65" fillId="39" borderId="23" applyNumberFormat="0" applyAlignment="0" applyProtection="0"/>
    <xf numFmtId="0" fontId="9" fillId="5" borderId="4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191" fontId="66" fillId="0" borderId="0"/>
    <xf numFmtId="0" fontId="21" fillId="0" borderId="0">
      <alignment vertical="top"/>
    </xf>
    <xf numFmtId="0" fontId="21" fillId="0" borderId="0">
      <alignment vertical="top"/>
    </xf>
    <xf numFmtId="0" fontId="2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192" fontId="31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55" fillId="0" borderId="0" applyFill="0" applyBorder="0" applyProtection="0">
      <alignment vertical="top"/>
    </xf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7" fontId="35" fillId="94" borderId="21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8" fillId="95" borderId="17" applyNumberFormat="0" applyFont="0" applyFill="0" applyBorder="0" applyProtection="0">
      <alignment horizontal="center" vertical="center"/>
      <protection locked="0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2" fontId="20" fillId="0" borderId="0" applyFont="0" applyFill="0" applyBorder="0" applyAlignment="0" applyProtection="0"/>
    <xf numFmtId="198" fontId="24" fillId="0" borderId="0">
      <protection locked="0"/>
    </xf>
    <xf numFmtId="198" fontId="61" fillId="0" borderId="0"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3" fillId="36" borderId="0" applyNumberFormat="0" applyBorder="0" applyAlignment="0" applyProtection="0"/>
    <xf numFmtId="38" fontId="35" fillId="82" borderId="0" applyNumberFormat="0" applyBorder="0" applyAlignment="0" applyProtection="0"/>
    <xf numFmtId="38" fontId="35" fillId="82" borderId="0" applyNumberFormat="0" applyBorder="0" applyAlignment="0" applyProtection="0"/>
    <xf numFmtId="38" fontId="35" fillId="82" borderId="0" applyNumberFormat="0" applyBorder="0" applyAlignment="0" applyProtection="0"/>
    <xf numFmtId="0" fontId="54" fillId="80" borderId="29">
      <alignment vertical="top" wrapText="1"/>
    </xf>
    <xf numFmtId="4" fontId="72" fillId="82" borderId="0" applyNumberFormat="0" applyFill="0" applyBorder="0" applyAlignment="0" applyProtection="0"/>
    <xf numFmtId="0" fontId="35" fillId="0" borderId="0" applyNumberFormat="0" applyFont="0" applyFill="0" applyBorder="0" applyProtection="0">
      <alignment horizontal="center" vertical="top" wrapText="1"/>
    </xf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0" fillId="0" borderId="0"/>
    <xf numFmtId="0" fontId="54" fillId="0" borderId="0">
      <protection hidden="1"/>
    </xf>
    <xf numFmtId="199" fontId="55" fillId="0" borderId="0" applyFill="0" applyBorder="0" applyProtection="0">
      <alignment vertical="top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72" fontId="20" fillId="96" borderId="0" applyNumberFormat="0" applyFont="0" applyBorder="0" applyAlignment="0"/>
    <xf numFmtId="0" fontId="7" fillId="3" borderId="0" applyNumberFormat="0" applyBorder="0" applyAlignment="0" applyProtection="0"/>
    <xf numFmtId="0" fontId="29" fillId="35" borderId="0" applyNumberFormat="0" applyBorder="0" applyAlignment="0" applyProtection="0"/>
    <xf numFmtId="0" fontId="7" fillId="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80" fillId="0" borderId="0"/>
    <xf numFmtId="0" fontId="65" fillId="39" borderId="23" applyNumberFormat="0" applyAlignment="0" applyProtection="0"/>
    <xf numFmtId="182" fontId="81" fillId="0" borderId="0" applyFill="0" applyBorder="0">
      <alignment vertical="top"/>
      <protection locked="0"/>
    </xf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72" fontId="81" fillId="0" borderId="0" applyFill="0" applyBorder="0">
      <alignment vertical="top"/>
      <protection locked="0"/>
    </xf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189" fontId="81" fillId="0" borderId="0" applyFill="0" applyBorder="0" applyProtection="0">
      <alignment vertical="top"/>
    </xf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82" fillId="76" borderId="23" applyNumberFormat="0" applyAlignment="0" applyProtection="0"/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49" fontId="35" fillId="0" borderId="33" applyBorder="0">
      <alignment horizontal="left"/>
    </xf>
    <xf numFmtId="0" fontId="79" fillId="0" borderId="0" applyNumberFormat="0" applyFill="0" applyBorder="0" applyAlignment="0" applyProtection="0">
      <alignment vertical="top"/>
      <protection locked="0"/>
    </xf>
    <xf numFmtId="0" fontId="52" fillId="0" borderId="25" applyNumberFormat="0" applyFill="0" applyAlignment="0" applyProtection="0"/>
    <xf numFmtId="9" fontId="27" fillId="82" borderId="0" applyNumberFormat="0" applyFont="0" applyBorder="0" applyAlignment="0">
      <protection locked="0"/>
    </xf>
    <xf numFmtId="0" fontId="35" fillId="97" borderId="33" applyBorder="0">
      <alignment horizontal="left"/>
    </xf>
    <xf numFmtId="20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80" fontId="8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8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24" fillId="0" borderId="0">
      <protection locked="0"/>
    </xf>
    <xf numFmtId="17" fontId="35" fillId="86" borderId="34" applyFill="0" applyBorder="0" applyProtection="0">
      <alignment horizontal="center"/>
    </xf>
    <xf numFmtId="202" fontId="55" fillId="0" borderId="0" applyFill="0" applyBorder="0" applyProtection="0">
      <alignment vertical="top"/>
    </xf>
    <xf numFmtId="203" fontId="35" fillId="94" borderId="0" applyFill="0" applyBorder="0" applyProtection="0">
      <alignment horizontal="center"/>
    </xf>
    <xf numFmtId="0" fontId="85" fillId="0" borderId="0" applyNumberFormat="0">
      <alignment horizontal="left"/>
    </xf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0" fontId="86" fillId="0" borderId="11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" fillId="4" borderId="0" applyNumberFormat="0" applyBorder="0" applyAlignment="0" applyProtection="0"/>
    <xf numFmtId="0" fontId="87" fillId="47" borderId="0" applyNumberFormat="0" applyBorder="0" applyAlignment="0" applyProtection="0"/>
    <xf numFmtId="0" fontId="8" fillId="4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37" fontId="88" fillId="0" borderId="0"/>
    <xf numFmtId="0" fontId="20" fillId="0" borderId="37">
      <alignment horizontal="center"/>
    </xf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205" fontId="89" fillId="0" borderId="0" applyFill="0" applyBorder="0">
      <alignment vertical="center"/>
    </xf>
    <xf numFmtId="206" fontId="20" fillId="0" borderId="0"/>
    <xf numFmtId="207" fontId="90" fillId="0" borderId="0"/>
    <xf numFmtId="205" fontId="22" fillId="0" borderId="0" applyFill="0" applyBorder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83" fillId="0" borderId="0"/>
    <xf numFmtId="0" fontId="1" fillId="0" borderId="0"/>
    <xf numFmtId="0" fontId="92" fillId="0" borderId="0"/>
    <xf numFmtId="0" fontId="91" fillId="0" borderId="0"/>
    <xf numFmtId="0" fontId="20" fillId="0" borderId="0">
      <alignment vertical="top"/>
    </xf>
    <xf numFmtId="0" fontId="91" fillId="0" borderId="0"/>
    <xf numFmtId="175" fontId="19" fillId="0" borderId="0" applyFill="0" applyBorder="0">
      <alignment vertical="top"/>
    </xf>
    <xf numFmtId="0" fontId="20" fillId="0" borderId="0"/>
    <xf numFmtId="0" fontId="20" fillId="0" borderId="0">
      <alignment vertical="top"/>
    </xf>
    <xf numFmtId="0" fontId="1" fillId="0" borderId="0"/>
    <xf numFmtId="0" fontId="93" fillId="0" borderId="0"/>
    <xf numFmtId="0" fontId="1" fillId="0" borderId="0"/>
    <xf numFmtId="0" fontId="20" fillId="0" borderId="0"/>
    <xf numFmtId="0" fontId="20" fillId="0" borderId="0">
      <alignment vertical="top"/>
    </xf>
    <xf numFmtId="0" fontId="1" fillId="0" borderId="0"/>
    <xf numFmtId="0" fontId="20" fillId="0" borderId="0"/>
    <xf numFmtId="0" fontId="20" fillId="0" borderId="0"/>
    <xf numFmtId="0" fontId="91" fillId="0" borderId="0"/>
    <xf numFmtId="0" fontId="91" fillId="0" borderId="0"/>
    <xf numFmtId="0" fontId="1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94" fillId="0" borderId="0"/>
    <xf numFmtId="0" fontId="9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91" fillId="0" borderId="0"/>
    <xf numFmtId="0" fontId="1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6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7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5" fillId="0" borderId="0"/>
    <xf numFmtId="0" fontId="20" fillId="0" borderId="0">
      <alignment vertical="top"/>
    </xf>
    <xf numFmtId="0" fontId="91" fillId="0" borderId="0"/>
    <xf numFmtId="0" fontId="25" fillId="0" borderId="0"/>
    <xf numFmtId="0" fontId="1" fillId="0" borderId="0"/>
    <xf numFmtId="0" fontId="20" fillId="0" borderId="0">
      <alignment vertical="top"/>
    </xf>
    <xf numFmtId="0" fontId="20" fillId="0" borderId="0"/>
    <xf numFmtId="0" fontId="98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95" fillId="0" borderId="0"/>
    <xf numFmtId="0" fontId="20" fillId="0" borderId="0"/>
    <xf numFmtId="0" fontId="1" fillId="0" borderId="0"/>
    <xf numFmtId="0" fontId="20" fillId="0" borderId="0"/>
    <xf numFmtId="0" fontId="99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91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9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9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91" fillId="0" borderId="0"/>
    <xf numFmtId="0" fontId="1" fillId="0" borderId="0"/>
    <xf numFmtId="0" fontId="20" fillId="0" borderId="0"/>
    <xf numFmtId="0" fontId="20" fillId="0" borderId="0"/>
    <xf numFmtId="0" fontId="98" fillId="0" borderId="0"/>
    <xf numFmtId="0" fontId="25" fillId="0" borderId="0"/>
    <xf numFmtId="0" fontId="1" fillId="0" borderId="0"/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5" fillId="0" borderId="0"/>
    <xf numFmtId="0" fontId="1" fillId="0" borderId="0"/>
    <xf numFmtId="0" fontId="20" fillId="0" borderId="0"/>
    <xf numFmtId="0" fontId="95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171" fontId="20" fillId="0" borderId="0"/>
    <xf numFmtId="170" fontId="2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91" fillId="0" borderId="0"/>
    <xf numFmtId="0" fontId="18" fillId="0" borderId="0"/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100" fillId="0" borderId="0">
      <alignment vertical="top"/>
    </xf>
    <xf numFmtId="0" fontId="20" fillId="0" borderId="0">
      <alignment vertical="top"/>
    </xf>
    <xf numFmtId="0" fontId="84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0" fillId="0" borderId="0">
      <alignment vertical="top"/>
    </xf>
    <xf numFmtId="0" fontId="98" fillId="0" borderId="0"/>
    <xf numFmtId="0" fontId="1" fillId="0" borderId="0"/>
    <xf numFmtId="0" fontId="20" fillId="0" borderId="0"/>
    <xf numFmtId="0" fontId="98" fillId="0" borderId="0"/>
    <xf numFmtId="0" fontId="20" fillId="0" borderId="0"/>
    <xf numFmtId="0" fontId="1" fillId="0" borderId="0"/>
    <xf numFmtId="0" fontId="20" fillId="0" borderId="0"/>
    <xf numFmtId="0" fontId="9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3" fillId="0" borderId="0"/>
    <xf numFmtId="0" fontId="20" fillId="0" borderId="0">
      <alignment vertical="top"/>
    </xf>
    <xf numFmtId="0" fontId="1" fillId="0" borderId="0"/>
    <xf numFmtId="0" fontId="1" fillId="0" borderId="0"/>
    <xf numFmtId="0" fontId="99" fillId="0" borderId="0"/>
    <xf numFmtId="0" fontId="20" fillId="0" borderId="0"/>
    <xf numFmtId="0" fontId="20" fillId="0" borderId="0"/>
    <xf numFmtId="0" fontId="96" fillId="0" borderId="0"/>
    <xf numFmtId="0" fontId="1" fillId="0" borderId="0"/>
    <xf numFmtId="0" fontId="9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 applyNumberFormat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 applyNumberFormat="0" applyFont="0" applyBorder="0" applyAlignment="0"/>
    <xf numFmtId="0" fontId="20" fillId="0" borderId="0">
      <alignment vertical="top"/>
    </xf>
    <xf numFmtId="0" fontId="1" fillId="0" borderId="0"/>
    <xf numFmtId="0" fontId="20" fillId="0" borderId="0"/>
    <xf numFmtId="0" fontId="1" fillId="0" borderId="0"/>
    <xf numFmtId="0" fontId="9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01" fillId="0" borderId="0"/>
    <xf numFmtId="0" fontId="20" fillId="0" borderId="0">
      <alignment vertical="top"/>
    </xf>
    <xf numFmtId="0" fontId="85" fillId="0" borderId="0"/>
    <xf numFmtId="0" fontId="9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171" fontId="1" fillId="0" borderId="0"/>
    <xf numFmtId="171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>
      <alignment vertical="top"/>
    </xf>
    <xf numFmtId="0" fontId="1" fillId="0" borderId="0"/>
    <xf numFmtId="0" fontId="91" fillId="0" borderId="0"/>
    <xf numFmtId="0" fontId="91" fillId="0" borderId="0"/>
    <xf numFmtId="0" fontId="1" fillId="0" borderId="0"/>
    <xf numFmtId="0" fontId="20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0" fillId="0" borderId="0" applyBorder="0">
      <alignment vertical="top"/>
    </xf>
    <xf numFmtId="172" fontId="20" fillId="0" borderId="0" applyBorder="0">
      <alignment vertical="top"/>
    </xf>
    <xf numFmtId="0" fontId="20" fillId="0" borderId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5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208" fontId="28" fillId="0" borderId="0" applyNumberFormat="0" applyFill="0" applyBorder="0" applyAlignment="0" applyProtection="0"/>
    <xf numFmtId="40" fontId="28" fillId="0" borderId="0" applyFill="0" applyBorder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44" fillId="82" borderId="21" applyNumberFormat="0" applyFont="0" applyBorder="0" applyAlignment="0">
      <alignment horizontal="center"/>
      <protection locked="0"/>
    </xf>
    <xf numFmtId="0" fontId="20" fillId="99" borderId="33" applyNumberFormat="0" applyFont="0" applyBorder="0" applyAlignment="0">
      <alignment horizontal="centerContinuous"/>
      <protection locked="0"/>
    </xf>
    <xf numFmtId="0" fontId="27" fillId="100" borderId="0" applyNumberFormat="0" applyFont="0" applyBorder="0" applyAlignment="0">
      <alignment horizontal="centerContinuous"/>
    </xf>
    <xf numFmtId="0" fontId="58" fillId="0" borderId="0"/>
    <xf numFmtId="209" fontId="35" fillId="87" borderId="27" applyFill="0" applyBorder="0" applyProtection="0">
      <alignment horizontal="right"/>
      <protection locked="0"/>
    </xf>
    <xf numFmtId="0" fontId="35" fillId="0" borderId="0"/>
    <xf numFmtId="210" fontId="35" fillId="86" borderId="0" applyFill="0" applyBorder="0" applyAlignment="0" applyProtection="0">
      <alignment horizontal="right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211" fontId="56" fillId="0" borderId="0" applyFont="0" applyFill="0" applyBorder="0" applyAlignment="0" applyProtection="0"/>
    <xf numFmtId="211" fontId="55" fillId="0" borderId="0" applyFill="0" applyBorder="0" applyProtection="0">
      <alignment vertical="top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212" fontId="55" fillId="0" borderId="0" applyFill="0" applyBorder="0" applyProtection="0">
      <alignment vertical="top"/>
    </xf>
    <xf numFmtId="9" fontId="25" fillId="0" borderId="0" applyFont="0" applyFill="0" applyBorder="0" applyAlignment="0" applyProtection="0"/>
    <xf numFmtId="212" fontId="55" fillId="0" borderId="0" applyFill="0" applyBorder="0" applyProtection="0">
      <alignment vertical="top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213" fontId="35" fillId="0" borderId="0" applyFill="0" applyBorder="0" applyProtection="0">
      <alignment horizontal="right"/>
    </xf>
    <xf numFmtId="10" fontId="55" fillId="0" borderId="0" applyFill="0" applyBorder="0" applyProtection="0">
      <alignment vertical="top"/>
    </xf>
    <xf numFmtId="10" fontId="58" fillId="0" borderId="0"/>
    <xf numFmtId="214" fontId="24" fillId="0" borderId="0">
      <protection locked="0"/>
    </xf>
    <xf numFmtId="214" fontId="61" fillId="0" borderId="0">
      <protection locked="0"/>
    </xf>
    <xf numFmtId="215" fontId="24" fillId="0" borderId="0">
      <protection locked="0"/>
    </xf>
    <xf numFmtId="215" fontId="61" fillId="0" borderId="0">
      <protection locked="0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>
      <protection locked="0"/>
    </xf>
    <xf numFmtId="0" fontId="85" fillId="0" borderId="0" applyNumberFormat="0" applyFont="0" applyFill="0" applyBorder="0" applyAlignment="0" applyProtection="0">
      <alignment horizontal="left"/>
    </xf>
    <xf numFmtId="15" fontId="85" fillId="0" borderId="0" applyFont="0" applyFill="0" applyBorder="0" applyAlignment="0" applyProtection="0"/>
    <xf numFmtId="216" fontId="55" fillId="0" borderId="0" applyFill="0" applyBorder="0" applyProtection="0">
      <alignment vertical="top"/>
    </xf>
    <xf numFmtId="4" fontId="85" fillId="0" borderId="0" applyFont="0" applyFill="0" applyBorder="0" applyAlignment="0" applyProtection="0"/>
    <xf numFmtId="4" fontId="55" fillId="0" borderId="0" applyFill="0" applyBorder="0" applyProtection="0">
      <alignment vertical="top"/>
    </xf>
    <xf numFmtId="0" fontId="104" fillId="0" borderId="19">
      <alignment horizontal="center"/>
    </xf>
    <xf numFmtId="0" fontId="104" fillId="0" borderId="41">
      <alignment horizontal="center"/>
    </xf>
    <xf numFmtId="3" fontId="85" fillId="0" borderId="0" applyFont="0" applyFill="0" applyBorder="0" applyAlignment="0" applyProtection="0"/>
    <xf numFmtId="3" fontId="55" fillId="0" borderId="0" applyFill="0" applyBorder="0" applyProtection="0">
      <alignment vertical="top"/>
    </xf>
    <xf numFmtId="0" fontId="85" fillId="101" borderId="0" applyNumberFormat="0" applyFont="0" applyBorder="0" applyAlignment="0" applyProtection="0"/>
    <xf numFmtId="0" fontId="55" fillId="102" borderId="0" applyNumberFormat="0" applyBorder="0" applyProtection="0">
      <alignment vertical="top"/>
    </xf>
    <xf numFmtId="4" fontId="35" fillId="82" borderId="0" applyFill="0"/>
    <xf numFmtId="0" fontId="105" fillId="0" borderId="0">
      <alignment horizontal="left" indent="7"/>
    </xf>
    <xf numFmtId="0" fontId="35" fillId="0" borderId="0" applyFill="0">
      <alignment horizontal="left" indent="7"/>
    </xf>
    <xf numFmtId="174" fontId="106" fillId="0" borderId="42" applyFill="0">
      <alignment horizontal="right"/>
    </xf>
    <xf numFmtId="174" fontId="106" fillId="0" borderId="42" applyFill="0">
      <alignment horizontal="right"/>
    </xf>
    <xf numFmtId="174" fontId="106" fillId="0" borderId="42" applyFill="0">
      <alignment horizontal="right"/>
    </xf>
    <xf numFmtId="174" fontId="106" fillId="0" borderId="42" applyFill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107" fillId="0" borderId="0" applyFill="0"/>
    <xf numFmtId="0" fontId="38" fillId="0" borderId="0" applyFill="0"/>
    <xf numFmtId="4" fontId="106" fillId="0" borderId="42" applyFill="0"/>
    <xf numFmtId="4" fontId="106" fillId="0" borderId="42" applyFill="0"/>
    <xf numFmtId="4" fontId="106" fillId="0" borderId="42" applyFill="0"/>
    <xf numFmtId="4" fontId="106" fillId="0" borderId="42" applyFill="0"/>
    <xf numFmtId="0" fontId="20" fillId="0" borderId="0" applyNumberFormat="0" applyFont="0" applyBorder="0" applyAlignment="0"/>
    <xf numFmtId="0" fontId="40" fillId="0" borderId="0" applyFill="0">
      <alignment horizontal="left" indent="1"/>
    </xf>
    <xf numFmtId="0" fontId="108" fillId="0" borderId="0" applyFill="0">
      <alignment horizontal="left" indent="1"/>
    </xf>
    <xf numFmtId="4" fontId="43" fillId="0" borderId="0" applyFill="0"/>
    <xf numFmtId="0" fontId="20" fillId="0" borderId="0" applyNumberFormat="0" applyFont="0" applyFill="0" applyBorder="0" applyAlignment="0"/>
    <xf numFmtId="0" fontId="40" fillId="0" borderId="0" applyFill="0">
      <alignment horizontal="left" indent="2"/>
    </xf>
    <xf numFmtId="0" fontId="38" fillId="0" borderId="0" applyFill="0">
      <alignment horizontal="left" indent="2"/>
    </xf>
    <xf numFmtId="4" fontId="43" fillId="0" borderId="0" applyFill="0"/>
    <xf numFmtId="0" fontId="20" fillId="0" borderId="0" applyNumberFormat="0" applyFont="0" applyBorder="0" applyAlignment="0"/>
    <xf numFmtId="0" fontId="109" fillId="0" borderId="0">
      <alignment horizontal="left" indent="3"/>
    </xf>
    <xf numFmtId="0" fontId="19" fillId="0" borderId="0" applyFill="0">
      <alignment horizontal="left" indent="3"/>
    </xf>
    <xf numFmtId="4" fontId="43" fillId="0" borderId="0" applyFill="0"/>
    <xf numFmtId="0" fontId="20" fillId="0" borderId="0" applyNumberFormat="0" applyFont="0" applyBorder="0" applyAlignment="0"/>
    <xf numFmtId="0" fontId="44" fillId="0" borderId="0">
      <alignment horizontal="left" indent="4"/>
    </xf>
    <xf numFmtId="0" fontId="20" fillId="0" borderId="0" applyFill="0">
      <alignment horizontal="left" indent="4"/>
    </xf>
    <xf numFmtId="4" fontId="45" fillId="0" borderId="0" applyFill="0"/>
    <xf numFmtId="0" fontId="20" fillId="0" borderId="0" applyNumberFormat="0" applyFont="0" applyBorder="0" applyAlignment="0"/>
    <xf numFmtId="0" fontId="46" fillId="0" borderId="0">
      <alignment horizontal="left" indent="5"/>
    </xf>
    <xf numFmtId="0" fontId="47" fillId="0" borderId="0" applyFill="0">
      <alignment horizontal="left" indent="5"/>
    </xf>
    <xf numFmtId="4" fontId="48" fillId="0" borderId="0" applyFill="0"/>
    <xf numFmtId="0" fontId="20" fillId="0" borderId="0" applyNumberFormat="0" applyFont="0" applyFill="0" applyBorder="0" applyAlignment="0"/>
    <xf numFmtId="0" fontId="49" fillId="0" borderId="0" applyFill="0">
      <alignment horizontal="left" indent="6"/>
    </xf>
    <xf numFmtId="0" fontId="45" fillId="0" borderId="0" applyFill="0">
      <alignment horizontal="left" indent="6"/>
    </xf>
    <xf numFmtId="217" fontId="35" fillId="86" borderId="21" applyFill="0" applyBorder="0" applyProtection="0">
      <alignment horizontal="left"/>
    </xf>
    <xf numFmtId="218" fontId="110" fillId="79" borderId="0" applyFill="0" applyBorder="0"/>
    <xf numFmtId="38" fontId="111" fillId="0" borderId="0"/>
    <xf numFmtId="3" fontId="27" fillId="84" borderId="26" applyNumberFormat="0" applyFill="0" applyBorder="0" applyProtection="0">
      <alignment horizontal="left"/>
    </xf>
    <xf numFmtId="3" fontId="27" fillId="84" borderId="26" applyNumberFormat="0" applyFill="0" applyBorder="0" applyProtection="0">
      <alignment horizontal="left"/>
    </xf>
    <xf numFmtId="0" fontId="10" fillId="6" borderId="5" applyNumberFormat="0" applyAlignment="0" applyProtection="0"/>
    <xf numFmtId="0" fontId="102" fillId="40" borderId="40" applyNumberFormat="0" applyAlignment="0" applyProtection="0"/>
    <xf numFmtId="0" fontId="10" fillId="6" borderId="5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4" fontId="112" fillId="47" borderId="43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2" fillId="47" borderId="43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0" fontId="112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4" fontId="112" fillId="103" borderId="0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100" fillId="35" borderId="43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12" fillId="105" borderId="46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112" fillId="105" borderId="46" applyNumberFormat="0" applyProtection="0">
      <alignment horizontal="left" vertical="center" indent="1"/>
    </xf>
    <xf numFmtId="4" fontId="100" fillId="106" borderId="0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116" fillId="93" borderId="0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100" fillId="103" borderId="43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6" borderId="0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100" fillId="103" borderId="0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42" borderId="43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8" borderId="10" applyNumberFormat="0">
      <protection locked="0"/>
    </xf>
    <xf numFmtId="0" fontId="35" fillId="108" borderId="47" applyNumberFormat="0">
      <protection locked="0"/>
    </xf>
    <xf numFmtId="0" fontId="35" fillId="108" borderId="47" applyNumberFormat="0">
      <protection locked="0"/>
    </xf>
    <xf numFmtId="0" fontId="35" fillId="108" borderId="47" applyNumberFormat="0">
      <protection locked="0"/>
    </xf>
    <xf numFmtId="0" fontId="35" fillId="108" borderId="47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4" fontId="100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00" fillId="41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0" fontId="100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4" fontId="100" fillId="106" borderId="43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00" fillId="103" borderId="43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0" fontId="100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4" fontId="119" fillId="109" borderId="0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4" fontId="21" fillId="106" borderId="43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0" fontId="122" fillId="111" borderId="0"/>
    <xf numFmtId="0" fontId="123" fillId="111" borderId="49"/>
    <xf numFmtId="0" fontId="123" fillId="111" borderId="49"/>
    <xf numFmtId="0" fontId="123" fillId="111" borderId="49"/>
    <xf numFmtId="0" fontId="123" fillId="111" borderId="49"/>
    <xf numFmtId="0" fontId="123" fillId="111" borderId="0"/>
    <xf numFmtId="0" fontId="122" fillId="79" borderId="49">
      <protection locked="0"/>
    </xf>
    <xf numFmtId="0" fontId="122" fillId="79" borderId="49">
      <protection locked="0"/>
    </xf>
    <xf numFmtId="0" fontId="122" fillId="79" borderId="49">
      <protection locked="0"/>
    </xf>
    <xf numFmtId="0" fontId="122" fillId="79" borderId="49">
      <protection locked="0"/>
    </xf>
    <xf numFmtId="0" fontId="122" fillId="111" borderId="0"/>
    <xf numFmtId="38" fontId="8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4" fillId="80" borderId="0" applyAlignment="0"/>
    <xf numFmtId="0" fontId="125" fillId="0" borderId="0" applyNumberFormat="0" applyFill="0" applyBorder="0" applyAlignment="0" applyProtection="0"/>
    <xf numFmtId="219" fontId="35" fillId="86" borderId="50" applyFill="0" applyBorder="0" applyProtection="0">
      <alignment horizontal="center"/>
    </xf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7" fillId="0" borderId="0"/>
    <xf numFmtId="0" fontId="20" fillId="0" borderId="0"/>
    <xf numFmtId="0" fontId="20" fillId="0" borderId="0"/>
    <xf numFmtId="0" fontId="20" fillId="0" borderId="0"/>
    <xf numFmtId="0" fontId="128" fillId="0" borderId="16"/>
    <xf numFmtId="0" fontId="128" fillId="0" borderId="16"/>
    <xf numFmtId="38" fontId="129" fillId="0" borderId="0"/>
    <xf numFmtId="211" fontId="130" fillId="0" borderId="0" applyFill="0" applyBorder="0" applyProtection="0">
      <alignment vertical="top"/>
    </xf>
    <xf numFmtId="38" fontId="131" fillId="0" borderId="0" applyFill="0" applyBorder="0" applyProtection="0">
      <alignment vertical="top"/>
    </xf>
    <xf numFmtId="220" fontId="129" fillId="0" borderId="0" applyFill="0" applyBorder="0" applyProtection="0"/>
    <xf numFmtId="211" fontId="129" fillId="0" borderId="0" applyFill="0" applyBorder="0" applyProtection="0"/>
    <xf numFmtId="211" fontId="34" fillId="0" borderId="0" applyFill="0" applyBorder="0" applyProtection="0"/>
    <xf numFmtId="175" fontId="129" fillId="0" borderId="0" applyFill="0" applyBorder="0" applyProtection="0"/>
    <xf numFmtId="38" fontId="132" fillId="0" borderId="0" applyNumberFormat="0" applyFill="0" applyBorder="0" applyProtection="0">
      <alignment horizontal="center"/>
    </xf>
    <xf numFmtId="38" fontId="133" fillId="0" borderId="0" applyNumberFormat="0" applyFill="0" applyBorder="0" applyProtection="0">
      <alignment horizontal="center"/>
    </xf>
    <xf numFmtId="38" fontId="34" fillId="0" borderId="0" applyNumberFormat="0" applyFill="0" applyBorder="0" applyProtection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38" fontId="129" fillId="0" borderId="0" applyFill="0" applyBorder="0" applyAlignment="0" applyProtection="0"/>
    <xf numFmtId="182" fontId="100" fillId="112" borderId="0" applyNumberFormat="0" applyFont="0" applyBorder="0" applyAlignment="0"/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35" fillId="0" borderId="0" applyFill="0" applyBorder="0" applyProtection="0">
      <alignment horizontal="left"/>
    </xf>
    <xf numFmtId="0" fontId="1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22" fontId="55" fillId="0" borderId="0" applyFill="0" applyBorder="0" applyProtection="0">
      <alignment vertical="top"/>
    </xf>
    <xf numFmtId="0" fontId="135" fillId="0" borderId="0" applyNumberFormat="0" applyFill="0" applyBorder="0" applyAlignment="0" applyProtection="0"/>
    <xf numFmtId="0" fontId="73" fillId="0" borderId="30" applyNumberFormat="0" applyFill="0" applyAlignment="0" applyProtection="0"/>
    <xf numFmtId="0" fontId="136" fillId="0" borderId="52" applyNumberFormat="0" applyFill="0" applyProtection="0">
      <alignment vertical="top"/>
    </xf>
    <xf numFmtId="0" fontId="136" fillId="0" borderId="52" applyNumberFormat="0" applyFill="0" applyProtection="0">
      <alignment vertical="top"/>
    </xf>
    <xf numFmtId="0" fontId="125" fillId="0" borderId="0" applyNumberFormat="0" applyFill="0" applyBorder="0" applyProtection="0">
      <alignment vertical="top"/>
    </xf>
    <xf numFmtId="0" fontId="3" fillId="0" borderId="1" applyNumberFormat="0" applyFill="0" applyAlignment="0" applyProtection="0"/>
    <xf numFmtId="0" fontId="73" fillId="0" borderId="30" applyNumberFormat="0" applyFill="0" applyAlignment="0" applyProtection="0"/>
    <xf numFmtId="0" fontId="3" fillId="0" borderId="1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136" fillId="0" borderId="52" applyNumberFormat="0" applyFill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74" fillId="0" borderId="31" applyNumberFormat="0" applyFill="0" applyAlignment="0" applyProtection="0"/>
    <xf numFmtId="0" fontId="4" fillId="0" borderId="2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137" fillId="0" borderId="53" applyNumberFormat="0" applyFill="0" applyAlignment="0" applyProtection="0"/>
    <xf numFmtId="0" fontId="5" fillId="0" borderId="3" applyNumberFormat="0" applyFill="0" applyAlignment="0" applyProtection="0"/>
    <xf numFmtId="0" fontId="75" fillId="0" borderId="32" applyNumberFormat="0" applyFill="0" applyAlignment="0" applyProtection="0"/>
    <xf numFmtId="0" fontId="5" fillId="0" borderId="3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138" fillId="0" borderId="54" applyNumberFormat="0" applyFill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69" fontId="64" fillId="0" borderId="0">
      <protection locked="0"/>
    </xf>
    <xf numFmtId="169" fontId="139" fillId="0" borderId="0">
      <protection locked="0"/>
    </xf>
    <xf numFmtId="169" fontId="64" fillId="0" borderId="0">
      <protection locked="0"/>
    </xf>
    <xf numFmtId="169" fontId="139" fillId="0" borderId="0">
      <protection locked="0"/>
    </xf>
    <xf numFmtId="0" fontId="16" fillId="0" borderId="9" applyNumberFormat="0" applyFill="0" applyAlignment="0" applyProtection="0"/>
    <xf numFmtId="0" fontId="63" fillId="0" borderId="55" applyNumberFormat="0" applyFill="0" applyAlignment="0" applyProtection="0"/>
    <xf numFmtId="0" fontId="16" fillId="0" borderId="9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10" fontId="56" fillId="0" borderId="42" applyNumberFormat="0" applyFont="0" applyFill="0" applyAlignment="0" applyProtection="0"/>
    <xf numFmtId="0" fontId="55" fillId="0" borderId="56" applyNumberFormat="0" applyFill="0" applyProtection="0">
      <alignment vertical="top"/>
    </xf>
    <xf numFmtId="0" fontId="55" fillId="0" borderId="57" applyNumberFormat="0" applyFill="0" applyProtection="0">
      <alignment vertical="top"/>
    </xf>
    <xf numFmtId="10" fontId="56" fillId="0" borderId="58" applyNumberFormat="0" applyFont="0" applyFill="0" applyAlignment="0" applyProtection="0"/>
    <xf numFmtId="10" fontId="56" fillId="0" borderId="58" applyNumberFormat="0" applyFont="0" applyFill="0" applyAlignment="0" applyProtection="0"/>
    <xf numFmtId="182" fontId="100" fillId="99" borderId="0" applyNumberFormat="0" applyFont="0" applyBorder="0" applyAlignment="0">
      <protection locked="0"/>
    </xf>
    <xf numFmtId="223" fontId="35" fillId="87" borderId="59" applyFill="0" applyBorder="0" applyAlignment="0" applyProtection="0">
      <alignment horizontal="right"/>
      <protection locked="0"/>
    </xf>
    <xf numFmtId="43" fontId="8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4" fillId="0" borderId="0" applyNumberFormat="0" applyFill="0" applyBorder="0" applyAlignment="0" applyProtection="0"/>
    <xf numFmtId="221" fontId="56" fillId="0" borderId="0" applyFont="0" applyFill="0" applyBorder="0" applyAlignment="0" applyProtection="0"/>
    <xf numFmtId="224" fontId="55" fillId="0" borderId="0" applyFill="0" applyBorder="0" applyProtection="0">
      <alignment vertical="top"/>
    </xf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ont="1" applyAlignment="1">
      <alignment wrapText="1"/>
    </xf>
    <xf numFmtId="0" fontId="142" fillId="0" borderId="0" xfId="0" applyFont="1" applyAlignment="1">
      <alignment horizontal="justify" vertical="center" wrapText="1"/>
    </xf>
    <xf numFmtId="0" fontId="142" fillId="0" borderId="10" xfId="0" applyFont="1" applyBorder="1" applyAlignment="1">
      <alignment horizontal="justify" vertical="center" wrapText="1"/>
    </xf>
    <xf numFmtId="0" fontId="95" fillId="0" borderId="10" xfId="0" applyFont="1" applyBorder="1" applyAlignment="1">
      <alignment vertical="center" wrapText="1"/>
    </xf>
    <xf numFmtId="0" fontId="95" fillId="0" borderId="0" xfId="0" applyFont="1" applyBorder="1" applyAlignment="1">
      <alignment vertical="center" wrapText="1"/>
    </xf>
    <xf numFmtId="0" fontId="142" fillId="0" borderId="0" xfId="0" applyFont="1" applyBorder="1" applyAlignment="1">
      <alignment vertical="center" wrapText="1"/>
    </xf>
    <xf numFmtId="0" fontId="0" fillId="0" borderId="0" xfId="0" applyFont="1"/>
    <xf numFmtId="0" fontId="95" fillId="0" borderId="0" xfId="0" applyFont="1" applyAlignment="1">
      <alignment horizontal="justify" vertical="center" wrapText="1"/>
    </xf>
    <xf numFmtId="0" fontId="142" fillId="33" borderId="10" xfId="0" applyFont="1" applyFill="1" applyBorder="1" applyAlignment="1">
      <alignment horizontal="center" vertical="center" wrapText="1"/>
    </xf>
    <xf numFmtId="0" fontId="142" fillId="0" borderId="10" xfId="0" applyFont="1" applyBorder="1" applyAlignment="1">
      <alignment horizontal="center" vertical="center" wrapText="1"/>
    </xf>
    <xf numFmtId="0" fontId="142" fillId="113" borderId="10" xfId="0" applyFont="1" applyFill="1" applyBorder="1" applyAlignment="1">
      <alignment vertical="center" wrapText="1"/>
    </xf>
    <xf numFmtId="0" fontId="95" fillId="33" borderId="10" xfId="0" applyFont="1" applyFill="1" applyBorder="1" applyAlignment="1">
      <alignment horizontal="center" vertical="center" wrapText="1"/>
    </xf>
    <xf numFmtId="3" fontId="95" fillId="0" borderId="10" xfId="0" applyNumberFormat="1" applyFont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167" fontId="95" fillId="113" borderId="10" xfId="0" applyNumberFormat="1" applyFont="1" applyFill="1" applyBorder="1" applyAlignment="1">
      <alignment horizontal="center" vertical="center" wrapText="1"/>
    </xf>
    <xf numFmtId="0" fontId="95" fillId="113" borderId="10" xfId="0" applyFont="1" applyFill="1" applyBorder="1" applyAlignment="1">
      <alignment horizontal="center" vertical="center" wrapText="1"/>
    </xf>
    <xf numFmtId="0" fontId="95" fillId="0" borderId="10" xfId="0" applyFont="1" applyBorder="1" applyAlignment="1">
      <alignment horizontal="center" vertical="center" wrapText="1"/>
    </xf>
    <xf numFmtId="167" fontId="142" fillId="113" borderId="10" xfId="0" applyNumberFormat="1" applyFont="1" applyFill="1" applyBorder="1" applyAlignment="1">
      <alignment horizontal="center" vertical="center" wrapText="1"/>
    </xf>
    <xf numFmtId="0" fontId="142" fillId="0" borderId="10" xfId="0" applyFont="1" applyBorder="1" applyAlignment="1">
      <alignment vertical="center" wrapText="1"/>
    </xf>
    <xf numFmtId="0" fontId="142" fillId="113" borderId="10" xfId="0" applyFont="1" applyFill="1" applyBorder="1" applyAlignment="1">
      <alignment horizontal="center" vertical="center" wrapText="1"/>
    </xf>
    <xf numFmtId="0" fontId="142" fillId="0" borderId="10" xfId="0" applyNumberFormat="1" applyFont="1" applyBorder="1" applyAlignment="1">
      <alignment horizontal="center" vertical="center" wrapText="1"/>
    </xf>
    <xf numFmtId="167" fontId="142" fillId="0" borderId="10" xfId="0" applyNumberFormat="1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95" fillId="113" borderId="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42" fillId="113" borderId="20" xfId="0" applyFont="1" applyFill="1" applyBorder="1" applyAlignment="1">
      <alignment vertical="center" wrapText="1"/>
    </xf>
    <xf numFmtId="0" fontId="95" fillId="0" borderId="18" xfId="0" applyFont="1" applyBorder="1" applyAlignment="1">
      <alignment horizontal="center" vertical="center" wrapText="1"/>
    </xf>
    <xf numFmtId="167" fontId="95" fillId="0" borderId="18" xfId="0" applyNumberFormat="1" applyFont="1" applyBorder="1" applyAlignment="1">
      <alignment horizontal="center" vertical="center" wrapText="1"/>
    </xf>
    <xf numFmtId="0" fontId="142" fillId="113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95" fillId="0" borderId="0" xfId="0" applyFont="1" applyAlignment="1">
      <alignment vertical="center" wrapText="1"/>
    </xf>
    <xf numFmtId="0" fontId="142" fillId="0" borderId="10" xfId="0" applyFont="1" applyBorder="1" applyAlignment="1">
      <alignment horizontal="right" vertical="center" wrapText="1"/>
    </xf>
    <xf numFmtId="0" fontId="142" fillId="0" borderId="0" xfId="0" applyFont="1" applyBorder="1" applyAlignment="1">
      <alignment horizontal="right" vertical="center" wrapText="1"/>
    </xf>
    <xf numFmtId="4" fontId="95" fillId="0" borderId="1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top" wrapText="1"/>
    </xf>
    <xf numFmtId="225" fontId="95" fillId="0" borderId="10" xfId="1" applyNumberFormat="1" applyFont="1" applyBorder="1" applyAlignment="1">
      <alignment vertical="center" wrapText="1"/>
    </xf>
    <xf numFmtId="3" fontId="95" fillId="0" borderId="0" xfId="0" applyNumberFormat="1" applyFont="1" applyBorder="1" applyAlignment="1">
      <alignment horizontal="center" vertical="center" wrapText="1"/>
    </xf>
    <xf numFmtId="0" fontId="142" fillId="0" borderId="60" xfId="0" applyFont="1" applyBorder="1" applyAlignment="1">
      <alignment horizontal="center" vertical="center" wrapText="1"/>
    </xf>
    <xf numFmtId="3" fontId="95" fillId="113" borderId="10" xfId="0" applyNumberFormat="1" applyFont="1" applyFill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0" fontId="95" fillId="33" borderId="10" xfId="0" applyFont="1" applyFill="1" applyBorder="1" applyAlignment="1">
      <alignment horizontal="center" vertical="center" wrapText="1"/>
    </xf>
    <xf numFmtId="0" fontId="142" fillId="113" borderId="13" xfId="0" applyFont="1" applyFill="1" applyBorder="1" applyAlignment="1">
      <alignment vertical="center" wrapText="1"/>
    </xf>
    <xf numFmtId="0" fontId="142" fillId="113" borderId="16" xfId="0" applyFont="1" applyFill="1" applyBorder="1" applyAlignment="1">
      <alignment vertical="center" wrapText="1"/>
    </xf>
    <xf numFmtId="0" fontId="142" fillId="113" borderId="14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wrapText="1"/>
    </xf>
    <xf numFmtId="167" fontId="0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167" fontId="16" fillId="0" borderId="10" xfId="0" applyNumberFormat="1" applyFont="1" applyBorder="1" applyAlignment="1">
      <alignment horizontal="center" wrapText="1"/>
    </xf>
    <xf numFmtId="0" fontId="95" fillId="114" borderId="0" xfId="0" applyFont="1" applyFill="1" applyBorder="1" applyAlignment="1">
      <alignment horizontal="center" vertical="center" wrapText="1"/>
    </xf>
    <xf numFmtId="0" fontId="95" fillId="33" borderId="10" xfId="0" applyFont="1" applyFill="1" applyBorder="1" applyAlignment="1">
      <alignment horizontal="center" vertical="center" wrapText="1"/>
    </xf>
    <xf numFmtId="3" fontId="95" fillId="0" borderId="10" xfId="0" applyNumberFormat="1" applyFont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167" fontId="143" fillId="0" borderId="10" xfId="0" applyNumberFormat="1" applyFont="1" applyBorder="1" applyAlignment="1">
      <alignment horizontal="center" wrapText="1"/>
    </xf>
    <xf numFmtId="0" fontId="95" fillId="33" borderId="10" xfId="0" applyFont="1" applyFill="1" applyBorder="1" applyAlignment="1">
      <alignment horizontal="center" vertical="center" wrapText="1"/>
    </xf>
    <xf numFmtId="0" fontId="144" fillId="114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45" fillId="0" borderId="17" xfId="0" applyFont="1" applyBorder="1" applyAlignment="1">
      <alignment vertical="center"/>
    </xf>
    <xf numFmtId="0" fontId="145" fillId="114" borderId="61" xfId="0" applyFont="1" applyFill="1" applyBorder="1" applyAlignment="1">
      <alignment horizontal="center" vertical="center"/>
    </xf>
    <xf numFmtId="0" fontId="18" fillId="33" borderId="63" xfId="0" applyFont="1" applyFill="1" applyBorder="1" applyAlignment="1">
      <alignment vertical="center"/>
    </xf>
    <xf numFmtId="0" fontId="16" fillId="33" borderId="60" xfId="0" applyFont="1" applyFill="1" applyBorder="1" applyAlignment="1">
      <alignment horizontal="center" vertical="center"/>
    </xf>
    <xf numFmtId="0" fontId="146" fillId="114" borderId="6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167" fontId="16" fillId="0" borderId="0" xfId="0" applyNumberFormat="1" applyFont="1" applyBorder="1" applyAlignment="1">
      <alignment horizontal="center" wrapText="1"/>
    </xf>
    <xf numFmtId="0" fontId="145" fillId="0" borderId="17" xfId="0" applyFont="1" applyBorder="1" applyAlignment="1">
      <alignment vertical="center" wrapText="1"/>
    </xf>
    <xf numFmtId="9" fontId="95" fillId="33" borderId="10" xfId="4857" applyFont="1" applyFill="1" applyBorder="1" applyAlignment="1">
      <alignment horizontal="center" vertical="center" wrapText="1"/>
    </xf>
    <xf numFmtId="0" fontId="142" fillId="0" borderId="64" xfId="0" applyFont="1" applyBorder="1" applyAlignment="1">
      <alignment horizontal="center" vertical="center" wrapText="1"/>
    </xf>
    <xf numFmtId="0" fontId="18" fillId="33" borderId="19" xfId="0" applyFont="1" applyFill="1" applyBorder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0" fillId="33" borderId="18" xfId="0" applyFont="1" applyFill="1" applyBorder="1" applyAlignment="1">
      <alignment wrapText="1"/>
    </xf>
    <xf numFmtId="0" fontId="141" fillId="0" borderId="0" xfId="0" applyFont="1" applyAlignment="1">
      <alignment horizontal="left" vertical="center"/>
    </xf>
    <xf numFmtId="0" fontId="95" fillId="0" borderId="0" xfId="0" applyFont="1" applyAlignment="1">
      <alignment vertical="center" wrapText="1"/>
    </xf>
    <xf numFmtId="0" fontId="142" fillId="113" borderId="1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42" fillId="113" borderId="15" xfId="0" applyFont="1" applyFill="1" applyBorder="1" applyAlignment="1">
      <alignment vertical="center" wrapText="1"/>
    </xf>
    <xf numFmtId="0" fontId="142" fillId="113" borderId="10" xfId="0" applyFont="1" applyFill="1" applyBorder="1" applyAlignment="1">
      <alignment horizontal="center" vertical="center" wrapText="1"/>
    </xf>
    <xf numFmtId="0" fontId="95" fillId="0" borderId="13" xfId="0" applyFont="1" applyBorder="1" applyAlignment="1">
      <alignment horizontal="center" vertical="center" wrapText="1"/>
    </xf>
    <xf numFmtId="0" fontId="95" fillId="0" borderId="16" xfId="0" applyFont="1" applyBorder="1" applyAlignment="1">
      <alignment horizontal="center" vertical="center" wrapText="1"/>
    </xf>
    <xf numFmtId="0" fontId="95" fillId="0" borderId="14" xfId="0" applyFont="1" applyBorder="1" applyAlignment="1">
      <alignment horizontal="center" vertical="center" wrapText="1"/>
    </xf>
    <xf numFmtId="0" fontId="0" fillId="33" borderId="13" xfId="0" applyFont="1" applyFill="1" applyBorder="1" applyAlignment="1">
      <alignment horizontal="center" wrapText="1"/>
    </xf>
    <xf numFmtId="0" fontId="0" fillId="33" borderId="16" xfId="0" applyFont="1" applyFill="1" applyBorder="1" applyAlignment="1">
      <alignment horizontal="center" wrapText="1"/>
    </xf>
    <xf numFmtId="0" fontId="0" fillId="33" borderId="14" xfId="0" applyFont="1" applyFill="1" applyBorder="1" applyAlignment="1">
      <alignment horizontal="center" wrapText="1"/>
    </xf>
    <xf numFmtId="167" fontId="0" fillId="0" borderId="13" xfId="0" applyNumberFormat="1" applyFont="1" applyBorder="1" applyAlignment="1">
      <alignment horizontal="center" wrapText="1"/>
    </xf>
    <xf numFmtId="167" fontId="0" fillId="0" borderId="16" xfId="0" applyNumberFormat="1" applyFont="1" applyBorder="1" applyAlignment="1">
      <alignment horizontal="center" wrapText="1"/>
    </xf>
    <xf numFmtId="167" fontId="0" fillId="0" borderId="14" xfId="0" applyNumberFormat="1" applyFont="1" applyBorder="1" applyAlignment="1">
      <alignment horizontal="center" wrapText="1"/>
    </xf>
    <xf numFmtId="167" fontId="95" fillId="0" borderId="13" xfId="0" applyNumberFormat="1" applyFont="1" applyBorder="1" applyAlignment="1">
      <alignment horizontal="center" vertical="center" wrapText="1"/>
    </xf>
    <xf numFmtId="167" fontId="95" fillId="0" borderId="14" xfId="0" applyNumberFormat="1" applyFont="1" applyBorder="1" applyAlignment="1">
      <alignment horizontal="center" vertical="center" wrapText="1"/>
    </xf>
    <xf numFmtId="225" fontId="95" fillId="0" borderId="13" xfId="1" applyNumberFormat="1" applyFont="1" applyBorder="1" applyAlignment="1">
      <alignment horizontal="center" vertical="center" wrapText="1"/>
    </xf>
    <xf numFmtId="225" fontId="95" fillId="0" borderId="14" xfId="1" applyNumberFormat="1" applyFont="1" applyBorder="1" applyAlignment="1">
      <alignment horizontal="center" vertical="center" wrapText="1"/>
    </xf>
    <xf numFmtId="0" fontId="142" fillId="0" borderId="13" xfId="0" applyFont="1" applyBorder="1" applyAlignment="1">
      <alignment horizontal="center" vertical="center" wrapText="1"/>
    </xf>
    <xf numFmtId="0" fontId="142" fillId="0" borderId="14" xfId="0" applyFont="1" applyBorder="1" applyAlignment="1">
      <alignment horizontal="center" vertical="center" wrapText="1"/>
    </xf>
    <xf numFmtId="0" fontId="141" fillId="0" borderId="0" xfId="0" applyFont="1" applyBorder="1" applyAlignment="1">
      <alignment horizontal="left" vertical="center" wrapText="1"/>
    </xf>
    <xf numFmtId="3" fontId="95" fillId="0" borderId="13" xfId="0" applyNumberFormat="1" applyFont="1" applyBorder="1" applyAlignment="1">
      <alignment horizontal="center" vertical="center" wrapText="1"/>
    </xf>
    <xf numFmtId="3" fontId="95" fillId="0" borderId="16" xfId="0" applyNumberFormat="1" applyFont="1" applyBorder="1" applyAlignment="1">
      <alignment horizontal="center" vertical="center" wrapText="1"/>
    </xf>
    <xf numFmtId="3" fontId="95" fillId="0" borderId="14" xfId="0" applyNumberFormat="1" applyFont="1" applyBorder="1" applyAlignment="1">
      <alignment horizontal="center" vertical="center" wrapText="1"/>
    </xf>
    <xf numFmtId="0" fontId="141" fillId="0" borderId="0" xfId="0" applyFont="1" applyAlignment="1">
      <alignment horizontal="left" vertical="center" wrapText="1"/>
    </xf>
    <xf numFmtId="0" fontId="141" fillId="0" borderId="0" xfId="0" applyFont="1" applyBorder="1" applyAlignment="1">
      <alignment horizontal="left" vertical="center"/>
    </xf>
    <xf numFmtId="0" fontId="142" fillId="33" borderId="10" xfId="0" applyFont="1" applyFill="1" applyBorder="1" applyAlignment="1">
      <alignment horizontal="center" vertical="center" wrapText="1"/>
    </xf>
    <xf numFmtId="167" fontId="95" fillId="33" borderId="10" xfId="2" applyNumberFormat="1" applyFont="1" applyFill="1" applyBorder="1" applyAlignment="1">
      <alignment horizontal="center" vertical="center" wrapText="1"/>
    </xf>
    <xf numFmtId="167" fontId="16" fillId="0" borderId="12" xfId="0" applyNumberFormat="1" applyFont="1" applyBorder="1" applyAlignment="1">
      <alignment horizontal="center"/>
    </xf>
    <xf numFmtId="0" fontId="95" fillId="33" borderId="10" xfId="0" applyFont="1" applyFill="1" applyBorder="1" applyAlignment="1">
      <alignment horizontal="center" vertical="center" wrapText="1"/>
    </xf>
    <xf numFmtId="3" fontId="95" fillId="0" borderId="10" xfId="0" applyNumberFormat="1" applyFont="1" applyBorder="1" applyAlignment="1">
      <alignment horizontal="center" vertical="center" wrapText="1"/>
    </xf>
    <xf numFmtId="225" fontId="95" fillId="0" borderId="10" xfId="1" applyNumberFormat="1" applyFont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0" fontId="95" fillId="0" borderId="10" xfId="0" applyFont="1" applyBorder="1" applyAlignment="1">
      <alignment horizontal="center" vertical="center" wrapText="1"/>
    </xf>
  </cellXfs>
  <cellStyles count="4858">
    <cellStyle name="%" xfId="5"/>
    <cellStyle name="% 2" xfId="6"/>
    <cellStyle name="******************************************" xfId="7"/>
    <cellStyle name="_00_09_Necessidade_Contratação" xfId="8"/>
    <cellStyle name="_0904_Fatura_SPK_2" xfId="9"/>
    <cellStyle name="_0904_Fatura_SPK_2_EDP Bandeirante" xfId="10"/>
    <cellStyle name="_0904_Fatura_SPK_2_EDP Bandeirante (2)" xfId="11"/>
    <cellStyle name="_0904_Fatura_SPK_2_EDP Bandeirante12" xfId="12"/>
    <cellStyle name="_0904_Fatura_SPK_2_EDP Escelsa" xfId="13"/>
    <cellStyle name="_7 faturamento julho 2008 fixa" xfId="14"/>
    <cellStyle name="_7 faturamento julho 2008 fixa 2" xfId="15"/>
    <cellStyle name="_7 faturamento julho 2008 fixa_Pas Faturadas" xfId="16"/>
    <cellStyle name="_Acompanhamento do Faturamento TIM-NE (RECIFE) - Dezembro'07" xfId="17"/>
    <cellStyle name="_Acompanhamento do Faturamento TIM-NE (RECIFE) - Dezembro'07_Apuração reajuste_HSBC" xfId="18"/>
    <cellStyle name="_Acompanhamento do Faturamento TIM-NE (RECIFE) - Dezembro'07_Apuração reajuste_HSBC 2" xfId="19"/>
    <cellStyle name="_Acompanhamento do Faturamento TIM-NE (RECIFE) - Dezembro'07_Apuração reajuste_TIM 2010" xfId="20"/>
    <cellStyle name="_Acompanhamento do Faturamento TIM-NE (RECIFE) - Dezembro'07_Apuração reajuste_TIM 2010 2" xfId="21"/>
    <cellStyle name="_Acompanhamento do Faturamento TIM-NE (RECIFE) - Dezembro'07_Conciliação TIM dez09_abr10 OK" xfId="22"/>
    <cellStyle name="_Acompanhamento do Faturamento TIM-NE (RECIFE) - Dezembro'07_Conciliação TIM dez09_abr10 OK 2" xfId="23"/>
    <cellStyle name="_Acompanhamento do Faturamento TIM-NE (RECIFE) - Dezembro'07_Conciliação TIM dez09_fev10" xfId="24"/>
    <cellStyle name="_Acompanhamento do Faturamento TIM-NE (RECIFE) - Dezembro'07_Conciliação TIM dez09_fev10 2" xfId="25"/>
    <cellStyle name="_Acompanhamento do Faturamento TIM-NE (RECIFE) - Dezembro'07_Conciliação TIM dez09_fev10_EDP Bandeirante" xfId="26"/>
    <cellStyle name="_Acompanhamento do Faturamento TIM-NE (RECIFE) - Dezembro'07_Conciliação TIM dez09_fev10_EDP Bandeirante (2)" xfId="27"/>
    <cellStyle name="_Acompanhamento do Faturamento TIM-NE (RECIFE) - Dezembro'07_Conciliação TIM dez09_fev10_EDP Bandeirante12" xfId="28"/>
    <cellStyle name="_Acompanhamento do Faturamento TIM-NE (RECIFE) - Dezembro'07_Conciliação TIM dez09_fev10_EDP Escelsa" xfId="29"/>
    <cellStyle name="_Acompanhamento do Faturamento TIM-NE (RECIFE) - Dezembro'07_Conciliação TIM dez09_jan10" xfId="30"/>
    <cellStyle name="_Acompanhamento do Faturamento TIM-NE (RECIFE) - Dezembro'07_Conciliação TIM dez09_jan10 2" xfId="31"/>
    <cellStyle name="_Acompanhamento do Faturamento TIM-NE (RECIFE) - Dezembro'07_Conciliação TIM dez09_jan10_EDP Bandeirante" xfId="32"/>
    <cellStyle name="_Acompanhamento do Faturamento TIM-NE (RECIFE) - Dezembro'07_Conciliação TIM dez09_jan10_EDP Bandeirante (2)" xfId="33"/>
    <cellStyle name="_Acompanhamento do Faturamento TIM-NE (RECIFE) - Dezembro'07_Conciliação TIM dez09_jan10_EDP Bandeirante12" xfId="34"/>
    <cellStyle name="_Acompanhamento do Faturamento TIM-NE (RECIFE) - Dezembro'07_Conciliação TIM dez09_jan10_EDP Escelsa" xfId="35"/>
    <cellStyle name="_Acompanhamento do Faturamento TIM-NE (RECIFE) - Dezembro'07_Conciliação TIM mar_nov.." xfId="36"/>
    <cellStyle name="_Acompanhamento do Faturamento TIM-NE (RECIFE) - Dezembro'07_Conciliação TIM mar_nov.. 2" xfId="37"/>
    <cellStyle name="_Acompanhamento do Faturamento TIM-NE (RECIFE) - Dezembro'07_Conciliação TIM mar_nov.._EDP Bandeirante" xfId="38"/>
    <cellStyle name="_Acompanhamento do Faturamento TIM-NE (RECIFE) - Dezembro'07_Conciliação TIM mar_nov.._EDP Bandeirante (2)" xfId="39"/>
    <cellStyle name="_Acompanhamento do Faturamento TIM-NE (RECIFE) - Dezembro'07_Conciliação TIM mar_nov.._EDP Bandeirante12" xfId="40"/>
    <cellStyle name="_Acompanhamento do Faturamento TIM-NE (RECIFE) - Dezembro'07_Conciliação TIM mar_nov.._EDP Escelsa" xfId="41"/>
    <cellStyle name="_Acompanhamento do Faturamento TIM-NE (RECIFE) - Dezembro'07_HE (2)" xfId="42"/>
    <cellStyle name="_Acompanhamento do Faturamento TIM-NE (RECIFE) - Dezembro'07_HE (2)_Accor Bko 04" xfId="43"/>
    <cellStyle name="_Acompanhamento do Faturamento TIM-NE (RECIFE) - Dezembro'07_TVA 03" xfId="44"/>
    <cellStyle name="_Acompanhamento do Faturamento TIM-NE (RECIFE) - Dezembro'07_TVA 10" xfId="45"/>
    <cellStyle name="_Acompanhamento do Faturamento TIM-NE (RECIFE) - Dezembro'07_TVA 10_EDP Bandeirante" xfId="46"/>
    <cellStyle name="_Acompanhamento do Faturamento TIM-NE (RECIFE) - Dezembro'07_TVA 10_EDP Bandeirante (2)" xfId="47"/>
    <cellStyle name="_Acompanhamento do Faturamento TIM-NE (RECIFE) - Dezembro'07_TVA 10_EDP Bandeirante12" xfId="48"/>
    <cellStyle name="_Acompanhamento do Faturamento TIM-NE (RECIFE) - Dezembro'07_TVA 10_EDP Escelsa" xfId="49"/>
    <cellStyle name="_Análise" xfId="50"/>
    <cellStyle name="_Budget 2009_Credito_3+9_movel+fixo" xfId="51"/>
    <cellStyle name="_CARREFOUR MIGRAÇÃO" xfId="52"/>
    <cellStyle name="_CARREFOUR MIGRAÇÃO_CSU - Performance ACE VAREJO - Junho" xfId="53"/>
    <cellStyle name="_CARREFOUR MIGRAÇÃO_CSU - Performance ACE VAREJO - Maio" xfId="54"/>
    <cellStyle name="_Claro Serviços - Anatel Supers2" xfId="55"/>
    <cellStyle name="_Claro Serviços - Anatel Supers2_Apuração reajuste_HSBC" xfId="56"/>
    <cellStyle name="_Claro Serviços - Anatel Supers2_Apuração reajuste_HSBC 2" xfId="57"/>
    <cellStyle name="_Claro Serviços - Anatel Supers2_Apuração reajuste_TIM 2010" xfId="58"/>
    <cellStyle name="_Claro Serviços - Anatel Supers2_Apuração reajuste_TIM 2010 2" xfId="59"/>
    <cellStyle name="_Claro Serviços - Anatel Supers2_TVA 03" xfId="60"/>
    <cellStyle name="_Claro Serviços - Anatel Supers2_TVA 10" xfId="61"/>
    <cellStyle name="_Claro Serviços - Anatel Supers2_TVA 10_EDP Bandeirante" xfId="62"/>
    <cellStyle name="_Claro Serviços - Anatel Supers2_TVA 10_EDP Bandeirante (2)" xfId="63"/>
    <cellStyle name="_Claro Serviços - Anatel Supers2_TVA 10_EDP Bandeirante12" xfId="64"/>
    <cellStyle name="_Claro Serviços - Anatel Supers2_TVA 10_EDP Escelsa" xfId="65"/>
    <cellStyle name="_CONTROLE DE TREINAMENTOS E CONTRATAÇÕES300508V21" xfId="66"/>
    <cellStyle name="_CONTROLE DE TREINAMENTOS E CONTRATAÇÕES300508V21_Apuração reajuste_HSBC" xfId="67"/>
    <cellStyle name="_CONTROLE DE TREINAMENTOS E CONTRATAÇÕES300508V21_Apuração reajuste_HSBC 2" xfId="68"/>
    <cellStyle name="_CONTROLE DE TREINAMENTOS E CONTRATAÇÕES300508V21_Apuração reajuste_TIM 2010" xfId="69"/>
    <cellStyle name="_CONTROLE DE TREINAMENTOS E CONTRATAÇÕES300508V21_Apuração reajuste_TIM 2010 2" xfId="70"/>
    <cellStyle name="_CONTROLE DE TREINAMENTOS E CONTRATAÇÕES300508V21_TVA 03" xfId="71"/>
    <cellStyle name="_CONTROLE DE TREINAMENTOS E CONTRATAÇÕES300508V21_TVA 10" xfId="72"/>
    <cellStyle name="_CONTROLE DE TREINAMENTOS E CONTRATAÇÕES300508V21_TVA 10_EDP Bandeirante" xfId="73"/>
    <cellStyle name="_CONTROLE DE TREINAMENTOS E CONTRATAÇÕES300508V21_TVA 10_EDP Bandeirante (2)" xfId="74"/>
    <cellStyle name="_CONTROLE DE TREINAMENTOS E CONTRATAÇÕES300508V21_TVA 10_EDP Bandeirante12" xfId="75"/>
    <cellStyle name="_CONTROLE DE TREINAMENTOS E CONTRATAÇÕES300508V21_TVA 10_EDP Escelsa" xfId="76"/>
    <cellStyle name="_Copy of Formulário de Previsão Novo Formato_Fev_Marco Aurélio" xfId="77"/>
    <cellStyle name="_Cremer" xfId="78"/>
    <cellStyle name="_Cremer_Apuração reajuste_HSBC" xfId="79"/>
    <cellStyle name="_Cremer_Apuração reajuste_TIM 2010" xfId="80"/>
    <cellStyle name="_Cremer_Cálculo de Reajuste TIM" xfId="81"/>
    <cellStyle name="_Cremer_Cálculo de Reajuste TIM_TVA 03" xfId="82"/>
    <cellStyle name="_Cremer_Cálculo de Reajuste TIM_TVA 10" xfId="83"/>
    <cellStyle name="_Cremer_Cálculo de Reajuste TIM_TVA 10_EDP Bandeirante" xfId="84"/>
    <cellStyle name="_Cremer_Cálculo de Reajuste TIM_TVA 10_EDP Bandeirante (2)" xfId="85"/>
    <cellStyle name="_Cremer_Cálculo de Reajuste TIM_TVA 10_EDP Bandeirante12" xfId="86"/>
    <cellStyle name="_Cremer_Cálculo de Reajuste TIM_TVA 10_EDP Escelsa" xfId="87"/>
    <cellStyle name="_Cremer_Carrefour E-commerce_Contact" xfId="88"/>
    <cellStyle name="_Cremer_Carrefour E-commerce_Contact 2" xfId="89"/>
    <cellStyle name="_Cremer_Comparativo Tim até 12 x 22_02" xfId="90"/>
    <cellStyle name="_Cremer_Comparativo Tim até 12 x 22_02_TVA 03" xfId="91"/>
    <cellStyle name="_Cremer_Comparativo Tim até 12 x 22_02_TVA 10" xfId="92"/>
    <cellStyle name="_Cremer_Comparativo Tim até 12 x 22_02_TVA 10_EDP Bandeirante" xfId="93"/>
    <cellStyle name="_Cremer_Comparativo Tim até 12 x 22_02_TVA 10_EDP Bandeirante (2)" xfId="94"/>
    <cellStyle name="_Cremer_Comparativo Tim até 12 x 22_02_TVA 10_EDP Bandeirante12" xfId="95"/>
    <cellStyle name="_Cremer_Comparativo Tim até 12 x 22_02_TVA 10_EDP Escelsa" xfId="96"/>
    <cellStyle name="_Cremer_Conciliação TIM dez09_abr10 OK" xfId="97"/>
    <cellStyle name="_Cremer_Conciliação TIM dez09_abr10 OK 2" xfId="98"/>
    <cellStyle name="_Cremer_Conciliação TIM dez09_abr10 OK_Contact10_v2" xfId="99"/>
    <cellStyle name="_Cremer_Conciliação TIM dez09_abr10 OK_Contact12" xfId="100"/>
    <cellStyle name="_Cremer_Conciliação TIM dez09_fev10" xfId="101"/>
    <cellStyle name="_Cremer_Conciliação TIM dez09_fev10 2" xfId="102"/>
    <cellStyle name="_Cremer_Conciliação TIM dez09_fev10_Contact10_v2" xfId="103"/>
    <cellStyle name="_Cremer_Conciliação TIM dez09_fev10_Contact12" xfId="104"/>
    <cellStyle name="_Cremer_Conciliação TIM dez09_fev10_EDP Bandeirante" xfId="105"/>
    <cellStyle name="_Cremer_Conciliação TIM dez09_fev10_EDP Bandeirante (2)" xfId="106"/>
    <cellStyle name="_Cremer_Conciliação TIM dez09_fev10_EDP Bandeirante12" xfId="107"/>
    <cellStyle name="_Cremer_Conciliação TIM dez09_fev10_EDP Escelsa" xfId="108"/>
    <cellStyle name="_Cremer_Conciliação TIM dez09_jan10" xfId="109"/>
    <cellStyle name="_Cremer_Conciliação TIM dez09_jan10 2" xfId="110"/>
    <cellStyle name="_Cremer_Conciliação TIM dez09_jan10_Contact10_v2" xfId="111"/>
    <cellStyle name="_Cremer_Conciliação TIM dez09_jan10_Contact12" xfId="112"/>
    <cellStyle name="_Cremer_Conciliação TIM dez09_jan10_EDP Bandeirante" xfId="113"/>
    <cellStyle name="_Cremer_Conciliação TIM dez09_jan10_EDP Bandeirante (2)" xfId="114"/>
    <cellStyle name="_Cremer_Conciliação TIM dez09_jan10_EDP Bandeirante12" xfId="115"/>
    <cellStyle name="_Cremer_Conciliação TIM dez09_jan10_EDP Escelsa" xfId="116"/>
    <cellStyle name="_Cremer_Conciliação TIM mar_nov.." xfId="117"/>
    <cellStyle name="_Cremer_Conciliação TIM mar_nov.. 2" xfId="118"/>
    <cellStyle name="_Cremer_Conciliação TIM mar_nov.._Contact10_v2" xfId="119"/>
    <cellStyle name="_Cremer_Conciliação TIM mar_nov.._Contact12" xfId="120"/>
    <cellStyle name="_Cremer_Conciliação TIM mar_nov.._EDP Bandeirante" xfId="121"/>
    <cellStyle name="_Cremer_Conciliação TIM mar_nov.._EDP Bandeirante (2)" xfId="122"/>
    <cellStyle name="_Cremer_Conciliação TIM mar_nov.._EDP Bandeirante12" xfId="123"/>
    <cellStyle name="_Cremer_Conciliação TIM mar_nov.._EDP Escelsa" xfId="124"/>
    <cellStyle name="_Cremer_Contingência v2" xfId="125"/>
    <cellStyle name="_Cremer_Contingência v2_Apuração reajuste_HSBC" xfId="126"/>
    <cellStyle name="_Cremer_Contingência v2_Apuração reajuste_TIM 2010" xfId="127"/>
    <cellStyle name="_Cremer_Contingência v2_TVA 03" xfId="128"/>
    <cellStyle name="_Cremer_Contingência v2_TVA 10" xfId="129"/>
    <cellStyle name="_Cremer_Contingência v2_TVA 10_EDP Bandeirante" xfId="130"/>
    <cellStyle name="_Cremer_Contingência v2_TVA 10_EDP Bandeirante (2)" xfId="131"/>
    <cellStyle name="_Cremer_Contingência v2_TVA 10_EDP Bandeirante12" xfId="132"/>
    <cellStyle name="_Cremer_Contingência v2_TVA 10_EDP Escelsa" xfId="133"/>
    <cellStyle name="_Cremer_FAT - TIM_FEV" xfId="134"/>
    <cellStyle name="_Cremer_FAT - TIM_FEV_(Var)" xfId="135"/>
    <cellStyle name="_Cremer_FAT - TIM_FEV_(Var)_Carrefour E-commerce_Contact" xfId="136"/>
    <cellStyle name="_Cremer_FAT - TIM_FEV_(Var)_Carrefour E-commerce_Contact 2" xfId="137"/>
    <cellStyle name="_Cremer_FAT - TIM_FEV_(Var)_TIM_Contact_Díssidio" xfId="138"/>
    <cellStyle name="_Cremer_FAT - TIM_FEV_(Var)_TIM_Contact_Díssidio + Variação NE" xfId="139"/>
    <cellStyle name="_Cremer_FAT - TIM_FEV_(Var)_TVA 03" xfId="140"/>
    <cellStyle name="_Cremer_FAT - TIM_FEV_(Var)_TVA 10" xfId="141"/>
    <cellStyle name="_Cremer_FAT - TIM_FEV_(Var)_TVA 10_EDP Bandeirante" xfId="142"/>
    <cellStyle name="_Cremer_FAT - TIM_FEV_(Var)_TVA 10_EDP Bandeirante (2)" xfId="143"/>
    <cellStyle name="_Cremer_FAT - TIM_FEV_(Var)_TVA 10_EDP Bandeirante12" xfId="144"/>
    <cellStyle name="_Cremer_FAT - TIM_FEV_(Var)_TVA 10_EDP Escelsa" xfId="145"/>
    <cellStyle name="_Cremer_FAT - TIM_FEV_(Var)1 (2)" xfId="146"/>
    <cellStyle name="_Cremer_FAT - TIM_FEV_(Var)1 (2)_Carrefour E-commerce_Contact" xfId="147"/>
    <cellStyle name="_Cremer_FAT - TIM_FEV_(Var)1 (2)_Carrefour E-commerce_Contact 2" xfId="148"/>
    <cellStyle name="_Cremer_FAT - TIM_FEV_(Var)1 (2)_TIM_Contact_Díssidio" xfId="149"/>
    <cellStyle name="_Cremer_FAT - TIM_FEV_(Var)1 (2)_TIM_Contact_Díssidio + Variação NE" xfId="150"/>
    <cellStyle name="_Cremer_FAT - TIM_FEV_(Var)1 (2)_TVA 03" xfId="151"/>
    <cellStyle name="_Cremer_FAT - TIM_FEV_(Var)1 (2)_TVA 10" xfId="152"/>
    <cellStyle name="_Cremer_FAT - TIM_FEV_(Var)1 (2)_TVA 10_EDP Bandeirante" xfId="153"/>
    <cellStyle name="_Cremer_FAT - TIM_FEV_(Var)1 (2)_TVA 10_EDP Bandeirante (2)" xfId="154"/>
    <cellStyle name="_Cremer_FAT - TIM_FEV_(Var)1 (2)_TVA 10_EDP Bandeirante12" xfId="155"/>
    <cellStyle name="_Cremer_FAT - TIM_FEV_(Var)1 (2)_TVA 10_EDP Escelsa" xfId="156"/>
    <cellStyle name="_Cremer_FAT - TIM_FEV_Carrefour E-commerce_Contact" xfId="157"/>
    <cellStyle name="_Cremer_FAT - TIM_FEV_Carrefour E-commerce_Contact 2" xfId="158"/>
    <cellStyle name="_Cremer_FAT - TIM_FEV_TIM_Contact_Díssidio" xfId="159"/>
    <cellStyle name="_Cremer_FAT - TIM_FEV_TIM_Contact_Díssidio + Variação NE" xfId="160"/>
    <cellStyle name="_Cremer_FAT - TIM_FEV_TVA 03" xfId="161"/>
    <cellStyle name="_Cremer_FAT - TIM_FEV_TVA 10" xfId="162"/>
    <cellStyle name="_Cremer_FAT - TIM_FEV_TVA 10_EDP Bandeirante" xfId="163"/>
    <cellStyle name="_Cremer_FAT - TIM_FEV_TVA 10_EDP Bandeirante (2)" xfId="164"/>
    <cellStyle name="_Cremer_FAT - TIM_FEV_TVA 10_EDP Bandeirante12" xfId="165"/>
    <cellStyle name="_Cremer_FAT - TIM_FEV_TVA 10_EDP Escelsa" xfId="166"/>
    <cellStyle name="_Cremer_FAT - TIM_JAN (2)" xfId="167"/>
    <cellStyle name="_Cremer_FAT - TIM_JAN (2)_Carrefour E-commerce_Contact" xfId="168"/>
    <cellStyle name="_Cremer_FAT - TIM_JAN (2)_Carrefour E-commerce_Contact 2" xfId="169"/>
    <cellStyle name="_Cremer_FAT - TIM_JAN (2)_TIM_Contact_Díssidio" xfId="170"/>
    <cellStyle name="_Cremer_FAT - TIM_JAN (2)_TIM_Contact_Díssidio + Variação NE" xfId="171"/>
    <cellStyle name="_Cremer_FAT - TIM_JAN (2)_TVA 03" xfId="172"/>
    <cellStyle name="_Cremer_FAT - TIM_JAN (2)_TVA 10" xfId="173"/>
    <cellStyle name="_Cremer_FAT - TIM_JAN (2)_TVA 10_EDP Bandeirante" xfId="174"/>
    <cellStyle name="_Cremer_FAT - TIM_JAN (2)_TVA 10_EDP Bandeirante (2)" xfId="175"/>
    <cellStyle name="_Cremer_FAT - TIM_JAN (2)_TVA 10_EDP Bandeirante12" xfId="176"/>
    <cellStyle name="_Cremer_FAT - TIM_JAN (2)_TVA 10_EDP Escelsa" xfId="177"/>
    <cellStyle name="_Cremer_HE (2)" xfId="178"/>
    <cellStyle name="_Cremer_HE (2)_Accor Bko 04" xfId="179"/>
    <cellStyle name="_Cremer_Pas Faturadas" xfId="180"/>
    <cellStyle name="_Cremer_Reajuste Sul" xfId="181"/>
    <cellStyle name="_Cremer_Reajuste Sul_Carrefour E-commerce_Contact" xfId="182"/>
    <cellStyle name="_Cremer_Reajuste Sul_Carrefour E-commerce_Contact 2" xfId="183"/>
    <cellStyle name="_Cremer_Reajuste Sul_TIM_Contact_Díssidio" xfId="184"/>
    <cellStyle name="_Cremer_Reajuste Sul_TIM_Contact_Díssidio + Variação NE" xfId="185"/>
    <cellStyle name="_Cremer_Reajuste Sul_TVA 03" xfId="186"/>
    <cellStyle name="_Cremer_Reajuste Sul_TVA 10" xfId="187"/>
    <cellStyle name="_Cremer_Reajuste Sul_TVA 10_EDP Bandeirante" xfId="188"/>
    <cellStyle name="_Cremer_Reajuste Sul_TVA 10_EDP Bandeirante (2)" xfId="189"/>
    <cellStyle name="_Cremer_Reajuste Sul_TVA 10_EDP Bandeirante12" xfId="190"/>
    <cellStyle name="_Cremer_Reajuste Sul_TVA 10_EDP Escelsa" xfId="191"/>
    <cellStyle name="_Cremer_Resumo Final Tempo" xfId="192"/>
    <cellStyle name="_Cremer_Resumo PA's Jan_Maio09" xfId="193"/>
    <cellStyle name="_Cremer_Resumo PA's Jan_Maio09_Apuração reajuste_HSBC" xfId="194"/>
    <cellStyle name="_Cremer_Resumo PA's Jan_Maio09_Apuração reajuste_TIM 2010" xfId="195"/>
    <cellStyle name="_Cremer_Resumo PA's Jan_Maio09_TVA 03" xfId="196"/>
    <cellStyle name="_Cremer_Resumo PA's Jan_Maio09_TVA 10" xfId="197"/>
    <cellStyle name="_Cremer_Resumo PA's Jan_Maio09_TVA 10_EDP Bandeirante" xfId="198"/>
    <cellStyle name="_Cremer_Resumo PA's Jan_Maio09_TVA 10_EDP Bandeirante (2)" xfId="199"/>
    <cellStyle name="_Cremer_Resumo PA's Jan_Maio09_TVA 10_EDP Bandeirante12" xfId="200"/>
    <cellStyle name="_Cremer_Resumo PA's Jan_Maio09_TVA 10_EDP Escelsa" xfId="201"/>
    <cellStyle name="_Cremer_Resumo_Jun10" xfId="202"/>
    <cellStyle name="_Cremer_Resumo_Jun10_TVA 03" xfId="203"/>
    <cellStyle name="_Cremer_Resumo_Jun10_TVA 10" xfId="204"/>
    <cellStyle name="_Cremer_Resumo_Jun10_TVA 10_EDP Bandeirante" xfId="205"/>
    <cellStyle name="_Cremer_Resumo_Jun10_TVA 10_EDP Bandeirante (2)" xfId="206"/>
    <cellStyle name="_Cremer_Resumo_Jun10_TVA 10_EDP Bandeirante12" xfId="207"/>
    <cellStyle name="_Cremer_Resumo_Jun10_TVA 10_EDP Escelsa" xfId="208"/>
    <cellStyle name="_Cremer_TIM Ativo 02" xfId="209"/>
    <cellStyle name="_Cremer_TIM Ativo 02_Carrefour E-commerce_Contact" xfId="210"/>
    <cellStyle name="_Cremer_TIM Ativo 02_Carrefour E-commerce_Contact 2" xfId="211"/>
    <cellStyle name="_Cremer_TIM Ativo 02_TIM_Contact_Díssidio" xfId="212"/>
    <cellStyle name="_Cremer_TIM Ativo 02_TIM_Contact_Díssidio + Variação NE" xfId="213"/>
    <cellStyle name="_Cremer_TIM Ativo 02_TVA 03" xfId="214"/>
    <cellStyle name="_Cremer_TIM Ativo 02_TVA 10" xfId="215"/>
    <cellStyle name="_Cremer_TIM Ativo 02_TVA 10_EDP Bandeirante" xfId="216"/>
    <cellStyle name="_Cremer_TIM Ativo 02_TVA 10_EDP Bandeirante (2)" xfId="217"/>
    <cellStyle name="_Cremer_TIM Ativo 02_TVA 10_EDP Bandeirante12" xfId="218"/>
    <cellStyle name="_Cremer_TIM Ativo 02_TVA 10_EDP Escelsa" xfId="219"/>
    <cellStyle name="_Cremer_Tim Receptivo 01" xfId="220"/>
    <cellStyle name="_Cremer_Tim Receptivo 01_Carrefour E-commerce_Contact" xfId="221"/>
    <cellStyle name="_Cremer_Tim Receptivo 01_Carrefour E-commerce_Contact 2" xfId="222"/>
    <cellStyle name="_Cremer_Tim Receptivo 01_TVA 03" xfId="223"/>
    <cellStyle name="_Cremer_Tim Receptivo 01_TVA 10" xfId="224"/>
    <cellStyle name="_Cremer_Tim Receptivo 01_TVA 10_EDP Bandeirante" xfId="225"/>
    <cellStyle name="_Cremer_Tim Receptivo 01_TVA 10_EDP Bandeirante (2)" xfId="226"/>
    <cellStyle name="_Cremer_Tim Receptivo 01_TVA 10_EDP Bandeirante12" xfId="227"/>
    <cellStyle name="_Cremer_Tim Receptivo 01_TVA 10_EDP Escelsa" xfId="228"/>
    <cellStyle name="_Cremer_Tim Receptivo 02" xfId="229"/>
    <cellStyle name="_Cremer_Tim Receptivo 02_Carrefour E-commerce_Contact" xfId="230"/>
    <cellStyle name="_Cremer_Tim Receptivo 02_Carrefour E-commerce_Contact 2" xfId="231"/>
    <cellStyle name="_Cremer_Tim Receptivo 02_TVA 03" xfId="232"/>
    <cellStyle name="_Cremer_Tim Receptivo 02_TVA 10" xfId="233"/>
    <cellStyle name="_Cremer_Tim Receptivo 02_TVA 10_EDP Bandeirante" xfId="234"/>
    <cellStyle name="_Cremer_Tim Receptivo 02_TVA 10_EDP Bandeirante (2)" xfId="235"/>
    <cellStyle name="_Cremer_Tim Receptivo 02_TVA 10_EDP Bandeirante12" xfId="236"/>
    <cellStyle name="_Cremer_Tim Receptivo 02_TVA 10_EDP Escelsa" xfId="237"/>
    <cellStyle name="_Cremer_Tim Receptivo 11" xfId="238"/>
    <cellStyle name="_Cremer_Tim Receptivo 11_Tim Receptivo 12" xfId="239"/>
    <cellStyle name="_Cremer_Tim Receptivo 11_Tim Receptivo 12 2" xfId="240"/>
    <cellStyle name="_Cremer_Tim Receptivo 11_Tim Receptivo 12_Contact10_v2" xfId="241"/>
    <cellStyle name="_Cremer_Tim Receptivo 11_Tim Receptivo 12_Contact12" xfId="242"/>
    <cellStyle name="_Cremer_Tim Receptivo 11_Tim Receptivo 12_EDP Bandeirante" xfId="243"/>
    <cellStyle name="_Cremer_Tim Receptivo 11_Tim Receptivo 12_EDP Bandeirante (2)" xfId="244"/>
    <cellStyle name="_Cremer_Tim Receptivo 11_Tim Receptivo 12_EDP Bandeirante12" xfId="245"/>
    <cellStyle name="_Cremer_Tim Receptivo 11_Tim Receptivo 12_EDP Escelsa" xfId="246"/>
    <cellStyle name="_Cremer_Tim Receptivo 11_TVA 03" xfId="247"/>
    <cellStyle name="_Cremer_Tim Receptivo 11_TVA 10" xfId="248"/>
    <cellStyle name="_Cremer_Tim Receptivo 11_TVA 10_EDP Bandeirante" xfId="249"/>
    <cellStyle name="_Cremer_Tim Receptivo 11_TVA 10_EDP Bandeirante (2)" xfId="250"/>
    <cellStyle name="_Cremer_Tim Receptivo 11_TVA 10_EDP Bandeirante12" xfId="251"/>
    <cellStyle name="_Cremer_Tim Receptivo 11_TVA 10_EDP Escelsa" xfId="252"/>
    <cellStyle name="_Cremer_Tim Receptivo 12" xfId="253"/>
    <cellStyle name="_Cremer_Tim Receptivo 12_TVA 03" xfId="254"/>
    <cellStyle name="_Cremer_Tim Receptivo 12_TVA 10" xfId="255"/>
    <cellStyle name="_Cremer_Tim Receptivo 12_TVA 10_EDP Bandeirante" xfId="256"/>
    <cellStyle name="_Cremer_Tim Receptivo 12_TVA 10_EDP Bandeirante (2)" xfId="257"/>
    <cellStyle name="_Cremer_Tim Receptivo 12_TVA 10_EDP Bandeirante12" xfId="258"/>
    <cellStyle name="_Cremer_Tim Receptivo 12_TVA 10_EDP Escelsa" xfId="259"/>
    <cellStyle name="_Cremer_Tim Receptivo Gás Pós Dez09 à Mar10" xfId="260"/>
    <cellStyle name="_Cremer_Tim Receptivo Gás Pós Dez09 à Mar10_TVA 03" xfId="261"/>
    <cellStyle name="_Cremer_Tim Receptivo Gás Pós Dez09 à Mar10_TVA 10" xfId="262"/>
    <cellStyle name="_Cremer_Tim Receptivo Gás Pós Dez09 à Mar10_TVA 10_EDP Bandeirante" xfId="263"/>
    <cellStyle name="_Cremer_Tim Receptivo Gás Pós Dez09 à Mar10_TVA 10_EDP Bandeirante (2)" xfId="264"/>
    <cellStyle name="_Cremer_Tim Receptivo Gás Pós Dez09 à Mar10_TVA 10_EDP Bandeirante12" xfId="265"/>
    <cellStyle name="_Cremer_Tim Receptivo Gás Pós Dez09 à Mar10_TVA 10_EDP Escelsa" xfId="266"/>
    <cellStyle name="_Cremer_TIM_Contact" xfId="267"/>
    <cellStyle name="_Cremer_TIM_Contact_Díssidio" xfId="268"/>
    <cellStyle name="_Cremer_TIM_Contact_Díssidio + Variação NE" xfId="269"/>
    <cellStyle name="_Cremer_TIM_Contact_TVA 03" xfId="270"/>
    <cellStyle name="_Cremer_TIM_Contact_TVA 10" xfId="271"/>
    <cellStyle name="_Cremer_TIM_Contact_TVA 10_EDP Bandeirante" xfId="272"/>
    <cellStyle name="_Cremer_TIM_Contact_TVA 10_EDP Bandeirante (2)" xfId="273"/>
    <cellStyle name="_Cremer_TIM_Contact_TVA 10_EDP Bandeirante12" xfId="274"/>
    <cellStyle name="_Cremer_TIM_Contact_TVA 10_EDP Escelsa" xfId="275"/>
    <cellStyle name="_Cremer_TVA 03" xfId="276"/>
    <cellStyle name="_Cremer_TVA 05" xfId="277"/>
    <cellStyle name="_Cremer_TVA 05_TVA 03" xfId="278"/>
    <cellStyle name="_Cremer_TVA 05_TVA 10" xfId="279"/>
    <cellStyle name="_Cremer_TVA 05_TVA 10_EDP Bandeirante" xfId="280"/>
    <cellStyle name="_Cremer_TVA 05_TVA 10_EDP Bandeirante (2)" xfId="281"/>
    <cellStyle name="_Cremer_TVA 05_TVA 10_EDP Bandeirante12" xfId="282"/>
    <cellStyle name="_Cremer_TVA 05_TVA 10_EDP Escelsa" xfId="283"/>
    <cellStyle name="_Cremer_TVA 10" xfId="284"/>
    <cellStyle name="_Cremer_TVA 10_EDP Bandeirante" xfId="285"/>
    <cellStyle name="_Cremer_TVA 10_EDP Bandeirante (2)" xfId="286"/>
    <cellStyle name="_Cremer_TVA 10_EDP Bandeirante12" xfId="287"/>
    <cellStyle name="_Cremer_TVA 10_EDP Escelsa" xfId="288"/>
    <cellStyle name="_DIM - Analise-NovoDecreto_Dezembro08" xfId="289"/>
    <cellStyle name="_Esteira Bradesco Visa x Banco Real Televendas" xfId="290"/>
    <cellStyle name="_FATURAMENTO NET - ABRIL'2010" xfId="291"/>
    <cellStyle name="_FATURAMENTO NET - ABRIL'2010 2" xfId="292"/>
    <cellStyle name="_FATURAMENTO NET - ABRIL'2010_NETRecife_07_2010" xfId="293"/>
    <cellStyle name="_FATURAMENTO NET - ABRIL'2010_NF_NETRecife_06" xfId="294"/>
    <cellStyle name="_FATURAMENTO NET - ABRIL'2010_NF_NETRecife_Comissionamento_06" xfId="295"/>
    <cellStyle name="_FATURAMENTO NET - ABRIL'2010_NF_NETRecife_Comissionamento_07" xfId="296"/>
    <cellStyle name="_FATURAMENTO NET - ABRIL'2010_NF_NETRecife_Comissionamento_08" xfId="297"/>
    <cellStyle name="_FATURAMENTO NET - MARÇO'2010" xfId="298"/>
    <cellStyle name="_FATURAMENTO NET - MARÇO'2010 2" xfId="299"/>
    <cellStyle name="_FATURAMENTO NET - MARÇO'2010_NETRecife_07_2010" xfId="300"/>
    <cellStyle name="_FATURAMENTO NET - MARÇO'2010_NF_NETRecife_06" xfId="301"/>
    <cellStyle name="_FATURAMENTO NET - MARÇO'2010_NF_NETRecife_Comissionamento_06" xfId="302"/>
    <cellStyle name="_FATURAMENTO NET - MARÇO'2010_NF_NETRecife_Comissionamento_07" xfId="303"/>
    <cellStyle name="_FATURAMENTO NET - MARÇO'2010_NF_NETRecife_Comissionamento_08" xfId="304"/>
    <cellStyle name="_FCST 5+7_cobrança_V2" xfId="305"/>
    <cellStyle name="_Fechamento_DOPC_57_(reunião)" xfId="306"/>
    <cellStyle name="_Fechamento_DOPC_57_(reunião) 2" xfId="307"/>
    <cellStyle name="_Fechamento_DOPC_Julho_(reunião)" xfId="308"/>
    <cellStyle name="_Fechamento_DOPC_Julho_(reunião) 2" xfId="309"/>
    <cellStyle name="_Forecast 2009" xfId="310"/>
    <cellStyle name="_Forecast 2009_INVESTIMENTO TI_TELEFONICA_BACK 080211_ALPTELBAC001" xfId="311"/>
    <cellStyle name="_Forecast 2009_INVESTIMENTO_TI_VIVO_ATENDIMENTO_080211_ALPVIVATC001" xfId="312"/>
    <cellStyle name="_Forecast 2009_projeto VIVO V1" xfId="313"/>
    <cellStyle name="_Forecast 2009_Resumo Alpargatas_05_01" xfId="314"/>
    <cellStyle name="_Forecast 2009_Resumo Controlar (2) (2)" xfId="315"/>
    <cellStyle name="_Forecast 2009_REsumo DMM" xfId="316"/>
    <cellStyle name="_Forecast 2009_REsumo DMM 2" xfId="317"/>
    <cellStyle name="_Forecast 2009_REsumo DMM_Resumo Claro" xfId="318"/>
    <cellStyle name="_Forecast 2009_REsumo DMM_Xl0000012" xfId="319"/>
    <cellStyle name="_Forecast 2009_Resumo_Novos Negócios NET Televendas AMERICANA" xfId="320"/>
    <cellStyle name="_Forecast 2009_SPAN" xfId="321"/>
    <cellStyle name="_Forecast 2009_Xl0000005" xfId="322"/>
    <cellStyle name="_Forecast 2009_Xl0000116" xfId="323"/>
    <cellStyle name="_Formulário_FCST39_CCR" xfId="324"/>
    <cellStyle name="_Gráficos" xfId="325"/>
    <cellStyle name="_Gráficos 2" xfId="326"/>
    <cellStyle name="_HE Chartis 11_09" xfId="327"/>
    <cellStyle name="_HE Chartis 11_09_TVA 03" xfId="328"/>
    <cellStyle name="_HE Chartis 11_09_TVA 10" xfId="329"/>
    <cellStyle name="_HE Chartis 11_09_TVA 10_EDP Bandeirante" xfId="330"/>
    <cellStyle name="_HE Chartis 11_09_TVA 10_EDP Bandeirante (2)" xfId="331"/>
    <cellStyle name="_HE Chartis 11_09_TVA 10_EDP Bandeirante12" xfId="332"/>
    <cellStyle name="_HE Chartis 11_09_TVA 10_EDP Escelsa" xfId="333"/>
    <cellStyle name="_HE Chartis 12_09" xfId="334"/>
    <cellStyle name="_HE Chartis 12_09_TVA 03" xfId="335"/>
    <cellStyle name="_HE Chartis 12_09_TVA 10" xfId="336"/>
    <cellStyle name="_HE Chartis 12_09_TVA 10_EDP Bandeirante" xfId="337"/>
    <cellStyle name="_HE Chartis 12_09_TVA 10_EDP Bandeirante (2)" xfId="338"/>
    <cellStyle name="_HE Chartis 12_09_TVA 10_EDP Bandeirante12" xfId="339"/>
    <cellStyle name="_HE Chartis 12_09_TVA 10_EDP Escelsa" xfId="340"/>
    <cellStyle name="_HE jul" xfId="341"/>
    <cellStyle name="_HE jul_Apuração reajuste_HSBC" xfId="342"/>
    <cellStyle name="_HE jul_Apuração reajuste_HSBC 2" xfId="343"/>
    <cellStyle name="_HE jul_Apuração reajuste_TIM 2010" xfId="344"/>
    <cellStyle name="_HE jul_Apuração reajuste_TIM 2010 2" xfId="345"/>
    <cellStyle name="_HE jul_TVA 03" xfId="346"/>
    <cellStyle name="_HE jul_TVA 10" xfId="347"/>
    <cellStyle name="_HE jul_TVA 10_EDP Bandeirante" xfId="348"/>
    <cellStyle name="_HE jul_TVA 10_EDP Bandeirante (2)" xfId="349"/>
    <cellStyle name="_HE jul_TVA 10_EDP Bandeirante12" xfId="350"/>
    <cellStyle name="_HE jul_TVA 10_EDP Escelsa" xfId="351"/>
    <cellStyle name="_HE treinamento_mar09" xfId="352"/>
    <cellStyle name="_HE treinamento_mar09_Apuração reajuste_HSBC" xfId="353"/>
    <cellStyle name="_HE treinamento_mar09_Apuração reajuste_HSBC 2" xfId="354"/>
    <cellStyle name="_HE treinamento_mar09_Apuração reajuste_TIM 2010" xfId="355"/>
    <cellStyle name="_HE treinamento_mar09_Apuração reajuste_TIM 2010 2" xfId="356"/>
    <cellStyle name="_HE treinamento_mar09_TVA 03" xfId="357"/>
    <cellStyle name="_HE treinamento_mar09_TVA 10" xfId="358"/>
    <cellStyle name="_HE treinamento_mar09_TVA 10_EDP Bandeirante" xfId="359"/>
    <cellStyle name="_HE treinamento_mar09_TVA 10_EDP Bandeirante (2)" xfId="360"/>
    <cellStyle name="_HE treinamento_mar09_TVA 10_EDP Bandeirante12" xfId="361"/>
    <cellStyle name="_HE treinamento_mar09_TVA 10_EDP Escelsa" xfId="362"/>
    <cellStyle name="_HE_jun09" xfId="363"/>
    <cellStyle name="_HE_jun09_Apuração reajuste_HSBC" xfId="364"/>
    <cellStyle name="_HE_jun09_Apuração reajuste_HSBC 2" xfId="365"/>
    <cellStyle name="_HE_jun09_Apuração reajuste_TIM 2010" xfId="366"/>
    <cellStyle name="_HE_jun09_Apuração reajuste_TIM 2010 2" xfId="367"/>
    <cellStyle name="_HE_jun09_TVA 03" xfId="368"/>
    <cellStyle name="_HE_jun09_TVA 10" xfId="369"/>
    <cellStyle name="_HE_jun09_TVA 10_EDP Bandeirante" xfId="370"/>
    <cellStyle name="_HE_jun09_TVA 10_EDP Bandeirante (2)" xfId="371"/>
    <cellStyle name="_HE_jun09_TVA 10_EDP Bandeirante12" xfId="372"/>
    <cellStyle name="_HE_jun09_TVA 10_EDP Escelsa" xfId="373"/>
    <cellStyle name="_HE´s de Março Carrefour" xfId="374"/>
    <cellStyle name="_HE´s de Março Carrefour_TVA 03" xfId="375"/>
    <cellStyle name="_HE´s de Março Carrefour_TVA 10" xfId="376"/>
    <cellStyle name="_HE´s de Março Carrefour_TVA 10_EDP Bandeirante" xfId="377"/>
    <cellStyle name="_HE´s de Março Carrefour_TVA 10_EDP Bandeirante (2)" xfId="378"/>
    <cellStyle name="_HE´s de Março Carrefour_TVA 10_EDP Bandeirante12" xfId="379"/>
    <cellStyle name="_HE´s de Março Carrefour_TVA 10_EDP Escelsa" xfId="380"/>
    <cellStyle name="_HE´s de Março HSBC" xfId="381"/>
    <cellStyle name="_HE´s de Março HSBC_TVA 03" xfId="382"/>
    <cellStyle name="_HE´s de Março HSBC_TVA 10" xfId="383"/>
    <cellStyle name="_HE´s de Março HSBC_TVA 10_EDP Bandeirante" xfId="384"/>
    <cellStyle name="_HE´s de Março HSBC_TVA 10_EDP Bandeirante (2)" xfId="385"/>
    <cellStyle name="_HE´s de Março HSBC_TVA 10_EDP Bandeirante12" xfId="386"/>
    <cellStyle name="_HE´s de Março HSBC_TVA 10_EDP Escelsa" xfId="387"/>
    <cellStyle name="_Luzinete_Projeção 2009 - REFORECAST" xfId="388"/>
    <cellStyle name="_Luzinete_Projeção 2009 - REFORECAST_INVESTIMENTO TI_TELEFONICA_BACK 080211_ALPTELBAC001" xfId="389"/>
    <cellStyle name="_Luzinete_Projeção 2009 - REFORECAST_INVESTIMENTO_TI_VIVO_ATENDIMENTO_080211_ALPVIVATC001" xfId="390"/>
    <cellStyle name="_Luzinete_Projeção 2009 - REFORECAST_projeto VIVO V1" xfId="391"/>
    <cellStyle name="_Luzinete_Projeção 2009 - REFORECAST_Resumo Alpargatas_05_01" xfId="392"/>
    <cellStyle name="_Luzinete_Projeção 2009 - REFORECAST_Resumo Controlar (2) (2)" xfId="393"/>
    <cellStyle name="_Luzinete_Projeção 2009 - REFORECAST_REsumo DMM" xfId="394"/>
    <cellStyle name="_Luzinete_Projeção 2009 - REFORECAST_REsumo DMM 2" xfId="395"/>
    <cellStyle name="_Luzinete_Projeção 2009 - REFORECAST_REsumo DMM_Resumo Claro" xfId="396"/>
    <cellStyle name="_Luzinete_Projeção 2009 - REFORECAST_REsumo DMM_Xl0000012" xfId="397"/>
    <cellStyle name="_Luzinete_Projeção 2009 - REFORECAST_Resumo_Novos Negócios NET Televendas AMERICANA" xfId="398"/>
    <cellStyle name="_Luzinete_Projeção 2009 - REFORECAST_SPAN" xfId="399"/>
    <cellStyle name="_Luzinete_Projeção 2009 - REFORECAST_Xl0000005" xfId="400"/>
    <cellStyle name="_Luzinete_Projeção 2009 - REFORECAST_Xl0000116" xfId="401"/>
    <cellStyle name="_NF Atendimento_Maio08" xfId="402"/>
    <cellStyle name="_NF Atendimento_Maio08_EDP Bandeirante" xfId="403"/>
    <cellStyle name="_NF Atendimento_Maio08_EDP Bandeirante (2)" xfId="404"/>
    <cellStyle name="_NF Atendimento_Maio08_EDP Bandeirante12" xfId="405"/>
    <cellStyle name="_NF Atendimento_Maio08_EDP Escelsa" xfId="406"/>
    <cellStyle name="_OPEX" xfId="407"/>
    <cellStyle name="_OPEX 2" xfId="408"/>
    <cellStyle name="_Price Resumo Accenture Agente__1_2_3__ PA Fixa 25-07-07 REVISÃO PZ. 60" xfId="409"/>
    <cellStyle name="_Price Resumo Accenture Agente__1_2_3__ PA Fixa 25-07-07 REVISÃO PZ. 60_Apuração reajuste_HSBC" xfId="410"/>
    <cellStyle name="_Price Resumo Accenture Agente__1_2_3__ PA Fixa 25-07-07 REVISÃO PZ. 60_Apuração reajuste_HSBC 2" xfId="411"/>
    <cellStyle name="_Price Resumo Accenture Agente__1_2_3__ PA Fixa 25-07-07 REVISÃO PZ. 60_Apuração reajuste_TIM 2010" xfId="412"/>
    <cellStyle name="_Price Resumo Accenture Agente__1_2_3__ PA Fixa 25-07-07 REVISÃO PZ. 60_Apuração reajuste_TIM 2010 2" xfId="413"/>
    <cellStyle name="_Price Resumo Accenture Agente__1_2_3__ PA Fixa 25-07-07 REVISÃO PZ. 60_Conciliação TIM dez09_abr10 OK" xfId="414"/>
    <cellStyle name="_Price Resumo Accenture Agente__1_2_3__ PA Fixa 25-07-07 REVISÃO PZ. 60_Conciliação TIM dez09_abr10 OK 2" xfId="415"/>
    <cellStyle name="_Price Resumo Accenture Agente__1_2_3__ PA Fixa 25-07-07 REVISÃO PZ. 60_Conciliação TIM dez09_fev10" xfId="416"/>
    <cellStyle name="_Price Resumo Accenture Agente__1_2_3__ PA Fixa 25-07-07 REVISÃO PZ. 60_Conciliação TIM dez09_fev10 2" xfId="417"/>
    <cellStyle name="_Price Resumo Accenture Agente__1_2_3__ PA Fixa 25-07-07 REVISÃO PZ. 60_Conciliação TIM dez09_fev10_EDP Bandeirante" xfId="418"/>
    <cellStyle name="_Price Resumo Accenture Agente__1_2_3__ PA Fixa 25-07-07 REVISÃO PZ. 60_Conciliação TIM dez09_fev10_EDP Bandeirante (2)" xfId="419"/>
    <cellStyle name="_Price Resumo Accenture Agente__1_2_3__ PA Fixa 25-07-07 REVISÃO PZ. 60_Conciliação TIM dez09_fev10_EDP Bandeirante12" xfId="420"/>
    <cellStyle name="_Price Resumo Accenture Agente__1_2_3__ PA Fixa 25-07-07 REVISÃO PZ. 60_Conciliação TIM dez09_fev10_EDP Escelsa" xfId="421"/>
    <cellStyle name="_Price Resumo Accenture Agente__1_2_3__ PA Fixa 25-07-07 REVISÃO PZ. 60_Conciliação TIM dez09_jan10" xfId="422"/>
    <cellStyle name="_Price Resumo Accenture Agente__1_2_3__ PA Fixa 25-07-07 REVISÃO PZ. 60_Conciliação TIM dez09_jan10 2" xfId="423"/>
    <cellStyle name="_Price Resumo Accenture Agente__1_2_3__ PA Fixa 25-07-07 REVISÃO PZ. 60_Conciliação TIM dez09_jan10_EDP Bandeirante" xfId="424"/>
    <cellStyle name="_Price Resumo Accenture Agente__1_2_3__ PA Fixa 25-07-07 REVISÃO PZ. 60_Conciliação TIM dez09_jan10_EDP Bandeirante (2)" xfId="425"/>
    <cellStyle name="_Price Resumo Accenture Agente__1_2_3__ PA Fixa 25-07-07 REVISÃO PZ. 60_Conciliação TIM dez09_jan10_EDP Bandeirante12" xfId="426"/>
    <cellStyle name="_Price Resumo Accenture Agente__1_2_3__ PA Fixa 25-07-07 REVISÃO PZ. 60_Conciliação TIM dez09_jan10_EDP Escelsa" xfId="427"/>
    <cellStyle name="_Price Resumo Accenture Agente__1_2_3__ PA Fixa 25-07-07 REVISÃO PZ. 60_Conciliação TIM mar_nov.." xfId="428"/>
    <cellStyle name="_Price Resumo Accenture Agente__1_2_3__ PA Fixa 25-07-07 REVISÃO PZ. 60_Conciliação TIM mar_nov.. 2" xfId="429"/>
    <cellStyle name="_Price Resumo Accenture Agente__1_2_3__ PA Fixa 25-07-07 REVISÃO PZ. 60_Conciliação TIM mar_nov.._EDP Bandeirante" xfId="430"/>
    <cellStyle name="_Price Resumo Accenture Agente__1_2_3__ PA Fixa 25-07-07 REVISÃO PZ. 60_Conciliação TIM mar_nov.._EDP Bandeirante (2)" xfId="431"/>
    <cellStyle name="_Price Resumo Accenture Agente__1_2_3__ PA Fixa 25-07-07 REVISÃO PZ. 60_Conciliação TIM mar_nov.._EDP Bandeirante12" xfId="432"/>
    <cellStyle name="_Price Resumo Accenture Agente__1_2_3__ PA Fixa 25-07-07 REVISÃO PZ. 60_Conciliação TIM mar_nov.._EDP Escelsa" xfId="433"/>
    <cellStyle name="_Price Resumo Accenture Agente__1_2_3__ PA Fixa 25-07-07 REVISÃO PZ. 60_HE (2)" xfId="434"/>
    <cellStyle name="_Price Resumo Accenture Agente__1_2_3__ PA Fixa 25-07-07 REVISÃO PZ. 60_HE (2)_Accor Bko 04" xfId="435"/>
    <cellStyle name="_Price Resumo Accenture Agente__1_2_3__ PA Fixa 25-07-07 REVISÃO PZ. 60_TVA 03" xfId="436"/>
    <cellStyle name="_Price Resumo Accenture Agente__1_2_3__ PA Fixa 25-07-07 REVISÃO PZ. 60_TVA 10" xfId="437"/>
    <cellStyle name="_Price Resumo Accenture Agente__1_2_3__ PA Fixa 25-07-07 REVISÃO PZ. 60_TVA 10_EDP Bandeirante" xfId="438"/>
    <cellStyle name="_Price Resumo Accenture Agente__1_2_3__ PA Fixa 25-07-07 REVISÃO PZ. 60_TVA 10_EDP Bandeirante (2)" xfId="439"/>
    <cellStyle name="_Price Resumo Accenture Agente__1_2_3__ PA Fixa 25-07-07 REVISÃO PZ. 60_TVA 10_EDP Bandeirante12" xfId="440"/>
    <cellStyle name="_Price Resumo Accenture Agente__1_2_3__ PA Fixa 25-07-07 REVISÃO PZ. 60_TVA 10_EDP Escelsa" xfId="441"/>
    <cellStyle name="_ProjeçãoCarrefour" xfId="442"/>
    <cellStyle name="_RCs" xfId="443"/>
    <cellStyle name="_Reajuste fev09" xfId="444"/>
    <cellStyle name="_Reajuste fev09_Apuração reajuste_HSBC" xfId="445"/>
    <cellStyle name="_Reajuste fev09_Apuração reajuste_TIM 2010" xfId="446"/>
    <cellStyle name="_Reajuste fev09_Resumo_Jun10" xfId="447"/>
    <cellStyle name="_Reajuste fev09_Resumo_Jun10_TVA 03" xfId="448"/>
    <cellStyle name="_Reajuste fev09_Resumo_Jun10_TVA 10" xfId="449"/>
    <cellStyle name="_Reajuste fev09_Resumo_Jun10_TVA 10_EDP Bandeirante" xfId="450"/>
    <cellStyle name="_Reajuste fev09_Resumo_Jun10_TVA 10_EDP Bandeirante (2)" xfId="451"/>
    <cellStyle name="_Reajuste fev09_Resumo_Jun10_TVA 10_EDP Bandeirante12" xfId="452"/>
    <cellStyle name="_Reajuste fev09_Resumo_Jun10_TVA 10_EDP Escelsa" xfId="453"/>
    <cellStyle name="_Reajuste fev09_TVA 03" xfId="454"/>
    <cellStyle name="_Reajuste fev09_TVA 05" xfId="455"/>
    <cellStyle name="_Reajuste fev09_TVA 05_TVA 03" xfId="456"/>
    <cellStyle name="_Reajuste fev09_TVA 05_TVA 10" xfId="457"/>
    <cellStyle name="_Reajuste fev09_TVA 05_TVA 10_EDP Bandeirante" xfId="458"/>
    <cellStyle name="_Reajuste fev09_TVA 05_TVA 10_EDP Bandeirante (2)" xfId="459"/>
    <cellStyle name="_Reajuste fev09_TVA 05_TVA 10_EDP Bandeirante12" xfId="460"/>
    <cellStyle name="_Reajuste fev09_TVA 05_TVA 10_EDP Escelsa" xfId="461"/>
    <cellStyle name="_Reajuste fev09_TVA 10" xfId="462"/>
    <cellStyle name="_Reajuste fev09_TVA 10_EDP Bandeirante" xfId="463"/>
    <cellStyle name="_Reajuste fev09_TVA 10_EDP Bandeirante (2)" xfId="464"/>
    <cellStyle name="_Reajuste fev09_TVA 10_EDP Bandeirante12" xfId="465"/>
    <cellStyle name="_Reajuste fev09_TVA 10_EDP Escelsa" xfId="466"/>
    <cellStyle name="_Realizado_Fev_Jul_09_CSU final" xfId="467"/>
    <cellStyle name="_Realizado_Fev_Jul_09_CSU final_Apuração reajuste_HSBC" xfId="468"/>
    <cellStyle name="_Realizado_Fev_Jul_09_CSU final_Apuração reajuste_HSBC 2" xfId="469"/>
    <cellStyle name="_Realizado_Fev_Jul_09_CSU final_Apuração reajuste_TIM 2010" xfId="470"/>
    <cellStyle name="_Realizado_Fev_Jul_09_CSU final_Apuração reajuste_TIM 2010 2" xfId="471"/>
    <cellStyle name="_Realizado_Fev_Jul_09_CSU final_TVA 03" xfId="472"/>
    <cellStyle name="_Realizado_Fev_Jul_09_CSU final_TVA 10" xfId="473"/>
    <cellStyle name="_Realizado_Fev_Jul_09_CSU final_TVA 10_EDP Bandeirante" xfId="474"/>
    <cellStyle name="_Realizado_Fev_Jul_09_CSU final_TVA 10_EDP Bandeirante (2)" xfId="475"/>
    <cellStyle name="_Realizado_Fev_Jul_09_CSU final_TVA 10_EDP Bandeirante12" xfId="476"/>
    <cellStyle name="_Realizado_Fev_Jul_09_CSU final_TVA 10_EDP Escelsa" xfId="477"/>
    <cellStyle name="_Realizado_Fev_Jun_09_CSU final" xfId="478"/>
    <cellStyle name="_Realizado_Fev_Jun_09_CSU final_Apuração reajuste_HSBC" xfId="479"/>
    <cellStyle name="_Realizado_Fev_Jun_09_CSU final_Apuração reajuste_HSBC 2" xfId="480"/>
    <cellStyle name="_Realizado_Fev_Jun_09_CSU final_Apuração reajuste_TIM 2010" xfId="481"/>
    <cellStyle name="_Realizado_Fev_Jun_09_CSU final_Apuração reajuste_TIM 2010 2" xfId="482"/>
    <cellStyle name="_Realizado_Fev_Jun_09_CSU final_TVA 03" xfId="483"/>
    <cellStyle name="_Realizado_Fev_Jun_09_CSU final_TVA 10" xfId="484"/>
    <cellStyle name="_Realizado_Fev_Jun_09_CSU final_TVA 10_EDP Bandeirante" xfId="485"/>
    <cellStyle name="_Realizado_Fev_Jun_09_CSU final_TVA 10_EDP Bandeirante (2)" xfId="486"/>
    <cellStyle name="_Realizado_Fev_Jun_09_CSU final_TVA 10_EDP Bandeirante12" xfId="487"/>
    <cellStyle name="_Realizado_Fev_Jun_09_CSU final_TVA 10_EDP Escelsa" xfId="488"/>
    <cellStyle name="_Realizado_Maio_09_CSU" xfId="489"/>
    <cellStyle name="_Realizado_Maio_09_CSU_Apuração reajuste_HSBC" xfId="490"/>
    <cellStyle name="_Realizado_Maio_09_CSU_Apuração reajuste_HSBC 2" xfId="491"/>
    <cellStyle name="_Realizado_Maio_09_CSU_Apuração reajuste_TIM 2010" xfId="492"/>
    <cellStyle name="_Realizado_Maio_09_CSU_Apuração reajuste_TIM 2010 2" xfId="493"/>
    <cellStyle name="_Realizado_Maio_09_CSU_Conciliação TIM dez09_abr10 OK" xfId="494"/>
    <cellStyle name="_Realizado_Maio_09_CSU_Conciliação TIM dez09_abr10 OK 2" xfId="495"/>
    <cellStyle name="_Realizado_Maio_09_CSU_Conciliação TIM dez09_fev10" xfId="496"/>
    <cellStyle name="_Realizado_Maio_09_CSU_Conciliação TIM dez09_fev10 2" xfId="497"/>
    <cellStyle name="_Realizado_Maio_09_CSU_Conciliação TIM dez09_fev10_EDP Bandeirante" xfId="498"/>
    <cellStyle name="_Realizado_Maio_09_CSU_Conciliação TIM dez09_fev10_EDP Bandeirante (2)" xfId="499"/>
    <cellStyle name="_Realizado_Maio_09_CSU_Conciliação TIM dez09_fev10_EDP Bandeirante12" xfId="500"/>
    <cellStyle name="_Realizado_Maio_09_CSU_Conciliação TIM dez09_fev10_EDP Escelsa" xfId="501"/>
    <cellStyle name="_Realizado_Maio_09_CSU_Conciliação TIM dez09_jan10" xfId="502"/>
    <cellStyle name="_Realizado_Maio_09_CSU_Conciliação TIM dez09_jan10 2" xfId="503"/>
    <cellStyle name="_Realizado_Maio_09_CSU_Conciliação TIM dez09_jan10_EDP Bandeirante" xfId="504"/>
    <cellStyle name="_Realizado_Maio_09_CSU_Conciliação TIM dez09_jan10_EDP Bandeirante (2)" xfId="505"/>
    <cellStyle name="_Realizado_Maio_09_CSU_Conciliação TIM dez09_jan10_EDP Bandeirante12" xfId="506"/>
    <cellStyle name="_Realizado_Maio_09_CSU_Conciliação TIM dez09_jan10_EDP Escelsa" xfId="507"/>
    <cellStyle name="_Realizado_Maio_09_CSU_Conciliação TIM mar_nov.." xfId="508"/>
    <cellStyle name="_Realizado_Maio_09_CSU_Conciliação TIM mar_nov.. 2" xfId="509"/>
    <cellStyle name="_Realizado_Maio_09_CSU_Conciliação TIM mar_nov.._EDP Bandeirante" xfId="510"/>
    <cellStyle name="_Realizado_Maio_09_CSU_Conciliação TIM mar_nov.._EDP Bandeirante (2)" xfId="511"/>
    <cellStyle name="_Realizado_Maio_09_CSU_Conciliação TIM mar_nov.._EDP Bandeirante12" xfId="512"/>
    <cellStyle name="_Realizado_Maio_09_CSU_Conciliação TIM mar_nov.._EDP Escelsa" xfId="513"/>
    <cellStyle name="_Realizado_Maio_09_CSU_TVA 03" xfId="514"/>
    <cellStyle name="_Realizado_Maio_09_CSU_TVA 10" xfId="515"/>
    <cellStyle name="_Realizado_Maio_09_CSU_TVA 10_EDP Bandeirante" xfId="516"/>
    <cellStyle name="_Realizado_Maio_09_CSU_TVA 10_EDP Bandeirante (2)" xfId="517"/>
    <cellStyle name="_Realizado_Maio_09_CSU_TVA 10_EDP Bandeirante12" xfId="518"/>
    <cellStyle name="_Realizado_Maio_09_CSU_TVA 10_EDP Escelsa" xfId="519"/>
    <cellStyle name="_Resumo ABN Rolagem de dívida - São Paulo - 13 Meses - 50 PA's_V5" xfId="520"/>
    <cellStyle name="_Resumo ABN Rolagem de dívida - São Paulo - 13 Meses - 50 PA's_V6_Valor" xfId="521"/>
    <cellStyle name="_Resumo_NC_EmpresarialPlatinum" xfId="522"/>
    <cellStyle name="_Resumo_VISA_SP_V7_EVA 1% V2" xfId="523"/>
    <cellStyle name="_REvisão custos 5+7" xfId="524"/>
    <cellStyle name="_RFP - VISA - Arv" xfId="525"/>
    <cellStyle name="_RFP - VISA - Arv_INVESTIMENTO TI_TELEFONICA_BACK 080211_ALPTELBAC001" xfId="526"/>
    <cellStyle name="_RFP - VISA - Arv_INVESTIMENTO_TI_VIVO_ATENDIMENTO_080211_ALPVIVATC001" xfId="527"/>
    <cellStyle name="_RFP - VISA - Arv_projeto VIVO V1" xfId="528"/>
    <cellStyle name="_RFP - VISA - Arv_Resumo Alpargatas_05_01" xfId="529"/>
    <cellStyle name="_RFP - VISA - Arv_Resumo Controlar (2) (2)" xfId="530"/>
    <cellStyle name="_RFP - VISA - Arv_REsumo DMM" xfId="531"/>
    <cellStyle name="_RFP - VISA - Arv_REsumo DMM 2" xfId="532"/>
    <cellStyle name="_RFP - VISA - Arv_REsumo DMM_Resumo Claro" xfId="533"/>
    <cellStyle name="_RFP - VISA - Arv_REsumo DMM_Xl0000012" xfId="534"/>
    <cellStyle name="_RFP - VISA - Arv_Resumo_Novos Negócios NET Televendas AMERICANA" xfId="535"/>
    <cellStyle name="_RFP - VISA - Arv_SPAN" xfId="536"/>
    <cellStyle name="_RFP - VISA - Arv_Xl0000005" xfId="537"/>
    <cellStyle name="_RFP - VISA - Arv_Xl0000116" xfId="538"/>
    <cellStyle name="_Sheet1" xfId="539"/>
    <cellStyle name="_Sheet1 2" xfId="540"/>
    <cellStyle name="_TIM NE 12" xfId="541"/>
    <cellStyle name="_TIM NE 12_Apuração reajuste_HSBC" xfId="542"/>
    <cellStyle name="_TIM NE 12_Apuração reajuste_HSBC 2" xfId="543"/>
    <cellStyle name="_TIM NE 12_Apuração reajuste_TIM 2010" xfId="544"/>
    <cellStyle name="_TIM NE 12_Apuração reajuste_TIM 2010 2" xfId="545"/>
    <cellStyle name="_TIM NE 12_Conciliação TIM dez09_abr10 OK" xfId="546"/>
    <cellStyle name="_TIM NE 12_Conciliação TIM dez09_abr10 OK 2" xfId="547"/>
    <cellStyle name="_TIM NE 12_Conciliação TIM dez09_fev10" xfId="548"/>
    <cellStyle name="_TIM NE 12_Conciliação TIM dez09_fev10 2" xfId="549"/>
    <cellStyle name="_TIM NE 12_Conciliação TIM dez09_fev10_EDP Bandeirante" xfId="550"/>
    <cellStyle name="_TIM NE 12_Conciliação TIM dez09_fev10_EDP Bandeirante (2)" xfId="551"/>
    <cellStyle name="_TIM NE 12_Conciliação TIM dez09_fev10_EDP Bandeirante12" xfId="552"/>
    <cellStyle name="_TIM NE 12_Conciliação TIM dez09_fev10_EDP Escelsa" xfId="553"/>
    <cellStyle name="_TIM NE 12_Conciliação TIM dez09_jan10" xfId="554"/>
    <cellStyle name="_TIM NE 12_Conciliação TIM dez09_jan10 2" xfId="555"/>
    <cellStyle name="_TIM NE 12_Conciliação TIM dez09_jan10_EDP Bandeirante" xfId="556"/>
    <cellStyle name="_TIM NE 12_Conciliação TIM dez09_jan10_EDP Bandeirante (2)" xfId="557"/>
    <cellStyle name="_TIM NE 12_Conciliação TIM dez09_jan10_EDP Bandeirante12" xfId="558"/>
    <cellStyle name="_TIM NE 12_Conciliação TIM dez09_jan10_EDP Escelsa" xfId="559"/>
    <cellStyle name="_TIM NE 12_Conciliação TIM mar_nov.." xfId="560"/>
    <cellStyle name="_TIM NE 12_Conciliação TIM mar_nov.. 2" xfId="561"/>
    <cellStyle name="_TIM NE 12_Conciliação TIM mar_nov.._EDP Bandeirante" xfId="562"/>
    <cellStyle name="_TIM NE 12_Conciliação TIM mar_nov.._EDP Bandeirante (2)" xfId="563"/>
    <cellStyle name="_TIM NE 12_Conciliação TIM mar_nov.._EDP Bandeirante12" xfId="564"/>
    <cellStyle name="_TIM NE 12_Conciliação TIM mar_nov.._EDP Escelsa" xfId="565"/>
    <cellStyle name="_TIM NE 12_HE (2)" xfId="566"/>
    <cellStyle name="_TIM NE 12_HE (2)_Accor Bko 04" xfId="567"/>
    <cellStyle name="_TIM NE 12_TVA 03" xfId="568"/>
    <cellStyle name="_TIM NE 12_TVA 10" xfId="569"/>
    <cellStyle name="_TIM NE 12_TVA 10_EDP Bandeirante" xfId="570"/>
    <cellStyle name="_TIM NE 12_TVA 10_EDP Bandeirante (2)" xfId="571"/>
    <cellStyle name="_TIM NE 12_TVA 10_EDP Bandeirante12" xfId="572"/>
    <cellStyle name="_TIM NE 12_TVA 10_EDP Escelsa" xfId="573"/>
    <cellStyle name="_Tim Receptivo 02 " xfId="574"/>
    <cellStyle name="_Tim Receptivo 02 _Apuração reajuste_HSBC" xfId="575"/>
    <cellStyle name="_Tim Receptivo 02 _Apuração reajuste_TIM 2010" xfId="576"/>
    <cellStyle name="_Tim Receptivo 02 _Resumo_Jun10" xfId="577"/>
    <cellStyle name="_Tim Receptivo 02 _Resumo_Jun10_TVA 03" xfId="578"/>
    <cellStyle name="_Tim Receptivo 02 _Resumo_Jun10_TVA 10" xfId="579"/>
    <cellStyle name="_Tim Receptivo 02 _Resumo_Jun10_TVA 10_EDP Bandeirante" xfId="580"/>
    <cellStyle name="_Tim Receptivo 02 _Resumo_Jun10_TVA 10_EDP Bandeirante (2)" xfId="581"/>
    <cellStyle name="_Tim Receptivo 02 _Resumo_Jun10_TVA 10_EDP Bandeirante12" xfId="582"/>
    <cellStyle name="_Tim Receptivo 02 _Resumo_Jun10_TVA 10_EDP Escelsa" xfId="583"/>
    <cellStyle name="_Tim Receptivo 02 _TVA 03" xfId="584"/>
    <cellStyle name="_Tim Receptivo 02 _TVA 05" xfId="585"/>
    <cellStyle name="_Tim Receptivo 02 _TVA 05_TVA 03" xfId="586"/>
    <cellStyle name="_Tim Receptivo 02 _TVA 05_TVA 10" xfId="587"/>
    <cellStyle name="_Tim Receptivo 02 _TVA 05_TVA 10_EDP Bandeirante" xfId="588"/>
    <cellStyle name="_Tim Receptivo 02 _TVA 05_TVA 10_EDP Bandeirante (2)" xfId="589"/>
    <cellStyle name="_Tim Receptivo 02 _TVA 05_TVA 10_EDP Bandeirante12" xfId="590"/>
    <cellStyle name="_Tim Receptivo 02 _TVA 05_TVA 10_EDP Escelsa" xfId="591"/>
    <cellStyle name="_Tim Receptivo 02 _TVA 10" xfId="592"/>
    <cellStyle name="_Tim Receptivo 02 _TVA 10_EDP Bandeirante" xfId="593"/>
    <cellStyle name="_Tim Receptivo 02 _TVA 10_EDP Bandeirante (2)" xfId="594"/>
    <cellStyle name="_Tim Receptivo 02 _TVA 10_EDP Bandeirante12" xfId="595"/>
    <cellStyle name="_Tim Receptivo 02 _TVA 10_EDP Escelsa" xfId="596"/>
    <cellStyle name="_Tim Receptivo 03" xfId="597"/>
    <cellStyle name="_Tim Receptivo 03_Apuração reajuste_HSBC" xfId="598"/>
    <cellStyle name="_Tim Receptivo 03_Apuração reajuste_TIM 2010" xfId="599"/>
    <cellStyle name="_Tim Receptivo 03_Resumo_Jun10" xfId="600"/>
    <cellStyle name="_Tim Receptivo 03_Resumo_Jun10_TVA 03" xfId="601"/>
    <cellStyle name="_Tim Receptivo 03_Resumo_Jun10_TVA 10" xfId="602"/>
    <cellStyle name="_Tim Receptivo 03_Resumo_Jun10_TVA 10_EDP Bandeirante" xfId="603"/>
    <cellStyle name="_Tim Receptivo 03_Resumo_Jun10_TVA 10_EDP Bandeirante (2)" xfId="604"/>
    <cellStyle name="_Tim Receptivo 03_Resumo_Jun10_TVA 10_EDP Bandeirante12" xfId="605"/>
    <cellStyle name="_Tim Receptivo 03_Resumo_Jun10_TVA 10_EDP Escelsa" xfId="606"/>
    <cellStyle name="_Tim Receptivo 03_TVA 03" xfId="607"/>
    <cellStyle name="_Tim Receptivo 03_TVA 05" xfId="608"/>
    <cellStyle name="_Tim Receptivo 03_TVA 05_TVA 03" xfId="609"/>
    <cellStyle name="_Tim Receptivo 03_TVA 05_TVA 10" xfId="610"/>
    <cellStyle name="_Tim Receptivo 03_TVA 05_TVA 10_EDP Bandeirante" xfId="611"/>
    <cellStyle name="_Tim Receptivo 03_TVA 05_TVA 10_EDP Bandeirante (2)" xfId="612"/>
    <cellStyle name="_Tim Receptivo 03_TVA 05_TVA 10_EDP Bandeirante12" xfId="613"/>
    <cellStyle name="_Tim Receptivo 03_TVA 05_TVA 10_EDP Escelsa" xfId="614"/>
    <cellStyle name="_Tim Receptivo 03_TVA 10" xfId="615"/>
    <cellStyle name="_Tim Receptivo 03_TVA 10_EDP Bandeirante" xfId="616"/>
    <cellStyle name="_Tim Receptivo 03_TVA 10_EDP Bandeirante (2)" xfId="617"/>
    <cellStyle name="_Tim Receptivo 03_TVA 10_EDP Bandeirante12" xfId="618"/>
    <cellStyle name="_Tim Receptivo 03_TVA 10_EDP Escelsa" xfId="619"/>
    <cellStyle name="_Tim Receptivo 04" xfId="620"/>
    <cellStyle name="_Tim Receptivo 04_Apuração reajuste_HSBC" xfId="621"/>
    <cellStyle name="_Tim Receptivo 04_Apuração reajuste_TIM 2010" xfId="622"/>
    <cellStyle name="_Tim Receptivo 04_Resumo_Jun10" xfId="623"/>
    <cellStyle name="_Tim Receptivo 04_Resumo_Jun10_TVA 03" xfId="624"/>
    <cellStyle name="_Tim Receptivo 04_Resumo_Jun10_TVA 10" xfId="625"/>
    <cellStyle name="_Tim Receptivo 04_Resumo_Jun10_TVA 10_EDP Bandeirante" xfId="626"/>
    <cellStyle name="_Tim Receptivo 04_Resumo_Jun10_TVA 10_EDP Bandeirante (2)" xfId="627"/>
    <cellStyle name="_Tim Receptivo 04_Resumo_Jun10_TVA 10_EDP Bandeirante12" xfId="628"/>
    <cellStyle name="_Tim Receptivo 04_Resumo_Jun10_TVA 10_EDP Escelsa" xfId="629"/>
    <cellStyle name="_Tim Receptivo 04_TVA 03" xfId="630"/>
    <cellStyle name="_Tim Receptivo 04_TVA 05" xfId="631"/>
    <cellStyle name="_Tim Receptivo 04_TVA 05_TVA 03" xfId="632"/>
    <cellStyle name="_Tim Receptivo 04_TVA 05_TVA 10" xfId="633"/>
    <cellStyle name="_Tim Receptivo 04_TVA 05_TVA 10_EDP Bandeirante" xfId="634"/>
    <cellStyle name="_Tim Receptivo 04_TVA 05_TVA 10_EDP Bandeirante (2)" xfId="635"/>
    <cellStyle name="_Tim Receptivo 04_TVA 05_TVA 10_EDP Bandeirante12" xfId="636"/>
    <cellStyle name="_Tim Receptivo 04_TVA 05_TVA 10_EDP Escelsa" xfId="637"/>
    <cellStyle name="_Tim Receptivo 04_TVA 10" xfId="638"/>
    <cellStyle name="_Tim Receptivo 04_TVA 10_EDP Bandeirante" xfId="639"/>
    <cellStyle name="_Tim Receptivo 04_TVA 10_EDP Bandeirante (2)" xfId="640"/>
    <cellStyle name="_Tim Receptivo 04_TVA 10_EDP Bandeirante12" xfId="641"/>
    <cellStyle name="_Tim Receptivo 04_TVA 10_EDP Escelsa" xfId="642"/>
    <cellStyle name="_Tim Receptivo 10" xfId="643"/>
    <cellStyle name="_Tim Receptivo 10 2" xfId="644"/>
    <cellStyle name="_Tim Receptivo 10_Contact10_v2" xfId="645"/>
    <cellStyle name="_Tim Receptivo 10_Contact12" xfId="646"/>
    <cellStyle name="_Tim Receptivo 10_EDP Bandeirante" xfId="647"/>
    <cellStyle name="_Tim Receptivo 10_EDP Bandeirante (2)" xfId="648"/>
    <cellStyle name="_Tim Receptivo 10_EDP Bandeirante12" xfId="649"/>
    <cellStyle name="_Tim Receptivo 10_EDP Escelsa" xfId="650"/>
    <cellStyle name="=C:\WINNT\SYSTEM32\COMMAND.COM" xfId="651"/>
    <cellStyle name="=C:\WINNT\SYSTEM32\COMMAND.COM 2" xfId="652"/>
    <cellStyle name="=C:\WINNT\SYSTEM32\COMMAND.COM 2 2" xfId="653"/>
    <cellStyle name="‡" xfId="654"/>
    <cellStyle name="0,0_x000a__x000a_NA_x000a__x000a_" xfId="655"/>
    <cellStyle name="0,0_x000d__x000a_NA_x000d__x000a_" xfId="656"/>
    <cellStyle name="0,0_x000d__x000a_NA_x000d__x000a_ 2" xfId="657"/>
    <cellStyle name="0,0_x000d__x000a_NA_x000d__x000a_ 3" xfId="658"/>
    <cellStyle name="0,0_x000d__x000a_NA_x000d__x000a__Pricing Report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20% - Ênfase1 2" xfId="672"/>
    <cellStyle name="20% - Ênfase1 2 2" xfId="673"/>
    <cellStyle name="20% - Ênfase1 2 2 2" xfId="674"/>
    <cellStyle name="20% - Ênfase1 2 2 3" xfId="675"/>
    <cellStyle name="20% - Ênfase1 2 3" xfId="676"/>
    <cellStyle name="20% - Ênfase1 2 3 2" xfId="677"/>
    <cellStyle name="20% - Ênfase1 2 4" xfId="678"/>
    <cellStyle name="20% - Ênfase1 2 5" xfId="679"/>
    <cellStyle name="20% - Ênfase1 2 6" xfId="680"/>
    <cellStyle name="20% - Ênfase1 3" xfId="681"/>
    <cellStyle name="20% - Ênfase1 3 2" xfId="682"/>
    <cellStyle name="20% - Ênfase1 4" xfId="683"/>
    <cellStyle name="20% - Ênfase1 4 2" xfId="684"/>
    <cellStyle name="20% - Ênfase1 5" xfId="685"/>
    <cellStyle name="20% - Ênfase1 5 2" xfId="686"/>
    <cellStyle name="20% - Ênfase1 6" xfId="687"/>
    <cellStyle name="20% - Ênfase1 6 2" xfId="688"/>
    <cellStyle name="20% - Ênfase1 7" xfId="689"/>
    <cellStyle name="20% - Ênfase1 8" xfId="690"/>
    <cellStyle name="20% - Ênfase1 9" xfId="691"/>
    <cellStyle name="20% - Ênfase1 9 2" xfId="692"/>
    <cellStyle name="20% - Ênfase2 2" xfId="693"/>
    <cellStyle name="20% - Ênfase2 2 2" xfId="694"/>
    <cellStyle name="20% - Ênfase2 2 2 2" xfId="695"/>
    <cellStyle name="20% - Ênfase2 2 2 3" xfId="696"/>
    <cellStyle name="20% - Ênfase2 2 3" xfId="697"/>
    <cellStyle name="20% - Ênfase2 2 3 2" xfId="698"/>
    <cellStyle name="20% - Ênfase2 2 4" xfId="699"/>
    <cellStyle name="20% - Ênfase2 2 5" xfId="700"/>
    <cellStyle name="20% - Ênfase2 2 6" xfId="701"/>
    <cellStyle name="20% - Ênfase2 3" xfId="702"/>
    <cellStyle name="20% - Ênfase2 3 2" xfId="703"/>
    <cellStyle name="20% - Ênfase2 4" xfId="704"/>
    <cellStyle name="20% - Ênfase2 4 2" xfId="705"/>
    <cellStyle name="20% - Ênfase2 5" xfId="706"/>
    <cellStyle name="20% - Ênfase2 5 2" xfId="707"/>
    <cellStyle name="20% - Ênfase2 6" xfId="708"/>
    <cellStyle name="20% - Ênfase2 6 2" xfId="709"/>
    <cellStyle name="20% - Ênfase2 7" xfId="710"/>
    <cellStyle name="20% - Ênfase2 8" xfId="711"/>
    <cellStyle name="20% - Ênfase2 9" xfId="712"/>
    <cellStyle name="20% - Ênfase2 9 2" xfId="713"/>
    <cellStyle name="20% - Ênfase3 2" xfId="714"/>
    <cellStyle name="20% - Ênfase3 2 2" xfId="715"/>
    <cellStyle name="20% - Ênfase3 2 2 2" xfId="716"/>
    <cellStyle name="20% - Ênfase3 2 2 3" xfId="717"/>
    <cellStyle name="20% - Ênfase3 2 3" xfId="718"/>
    <cellStyle name="20% - Ênfase3 2 3 2" xfId="719"/>
    <cellStyle name="20% - Ênfase3 2 4" xfId="720"/>
    <cellStyle name="20% - Ênfase3 2 5" xfId="721"/>
    <cellStyle name="20% - Ênfase3 2 6" xfId="722"/>
    <cellStyle name="20% - Ênfase3 3" xfId="723"/>
    <cellStyle name="20% - Ênfase3 3 2" xfId="724"/>
    <cellStyle name="20% - Ênfase3 4" xfId="725"/>
    <cellStyle name="20% - Ênfase3 4 2" xfId="726"/>
    <cellStyle name="20% - Ênfase3 5" xfId="727"/>
    <cellStyle name="20% - Ênfase3 5 2" xfId="728"/>
    <cellStyle name="20% - Ênfase3 6" xfId="729"/>
    <cellStyle name="20% - Ênfase3 6 2" xfId="730"/>
    <cellStyle name="20% - Ênfase3 7" xfId="731"/>
    <cellStyle name="20% - Ênfase3 8" xfId="732"/>
    <cellStyle name="20% - Ênfase3 9" xfId="733"/>
    <cellStyle name="20% - Ênfase3 9 2" xfId="734"/>
    <cellStyle name="20% - Ênfase4 2" xfId="735"/>
    <cellStyle name="20% - Ênfase4 2 2" xfId="736"/>
    <cellStyle name="20% - Ênfase4 2 2 2" xfId="737"/>
    <cellStyle name="20% - Ênfase4 2 2 3" xfId="738"/>
    <cellStyle name="20% - Ênfase4 2 3" xfId="739"/>
    <cellStyle name="20% - Ênfase4 2 3 2" xfId="740"/>
    <cellStyle name="20% - Ênfase4 2 4" xfId="741"/>
    <cellStyle name="20% - Ênfase4 2 5" xfId="742"/>
    <cellStyle name="20% - Ênfase4 2 6" xfId="743"/>
    <cellStyle name="20% - Ênfase4 3" xfId="744"/>
    <cellStyle name="20% - Ênfase4 3 2" xfId="745"/>
    <cellStyle name="20% - Ênfase4 4" xfId="746"/>
    <cellStyle name="20% - Ênfase4 4 2" xfId="747"/>
    <cellStyle name="20% - Ênfase4 5" xfId="748"/>
    <cellStyle name="20% - Ênfase4 5 2" xfId="749"/>
    <cellStyle name="20% - Ênfase4 6" xfId="750"/>
    <cellStyle name="20% - Ênfase4 6 2" xfId="751"/>
    <cellStyle name="20% - Ênfase4 7" xfId="752"/>
    <cellStyle name="20% - Ênfase4 8" xfId="753"/>
    <cellStyle name="20% - Ênfase4 9" xfId="754"/>
    <cellStyle name="20% - Ênfase4 9 2" xfId="755"/>
    <cellStyle name="20% - Ênfase5 2" xfId="756"/>
    <cellStyle name="20% - Ênfase5 2 2" xfId="757"/>
    <cellStyle name="20% - Ênfase5 2 2 2" xfId="758"/>
    <cellStyle name="20% - Ênfase5 2 3" xfId="759"/>
    <cellStyle name="20% - Ênfase5 2 3 2" xfId="760"/>
    <cellStyle name="20% - Ênfase5 2 4" xfId="761"/>
    <cellStyle name="20% - Ênfase5 2 5" xfId="762"/>
    <cellStyle name="20% - Ênfase5 3" xfId="763"/>
    <cellStyle name="20% - Ênfase5 3 2" xfId="764"/>
    <cellStyle name="20% - Ênfase5 3 3" xfId="765"/>
    <cellStyle name="20% - Ênfase5 4" xfId="766"/>
    <cellStyle name="20% - Ênfase5 4 2" xfId="767"/>
    <cellStyle name="20% - Ênfase5 5" xfId="768"/>
    <cellStyle name="20% - Ênfase5 5 2" xfId="769"/>
    <cellStyle name="20% - Ênfase5 6" xfId="770"/>
    <cellStyle name="20% - Ênfase5 6 2" xfId="771"/>
    <cellStyle name="20% - Ênfase5 7" xfId="772"/>
    <cellStyle name="20% - Ênfase5 8" xfId="773"/>
    <cellStyle name="20% - Ênfase5 9" xfId="774"/>
    <cellStyle name="20% - Ênfase5 9 2" xfId="775"/>
    <cellStyle name="20% - Ênfase6 2" xfId="776"/>
    <cellStyle name="20% - Ênfase6 2 2" xfId="777"/>
    <cellStyle name="20% - Ênfase6 2 2 2" xfId="778"/>
    <cellStyle name="20% - Ênfase6 2 3" xfId="779"/>
    <cellStyle name="20% - Ênfase6 2 3 2" xfId="780"/>
    <cellStyle name="20% - Ênfase6 2 4" xfId="781"/>
    <cellStyle name="20% - Ênfase6 2 5" xfId="782"/>
    <cellStyle name="20% - Ênfase6 3" xfId="783"/>
    <cellStyle name="20% - Ênfase6 3 2" xfId="784"/>
    <cellStyle name="20% - Ênfase6 3 3" xfId="785"/>
    <cellStyle name="20% - Ênfase6 4" xfId="786"/>
    <cellStyle name="20% - Ênfase6 4 2" xfId="787"/>
    <cellStyle name="20% - Ênfase6 5" xfId="788"/>
    <cellStyle name="20% - Ênfase6 5 2" xfId="789"/>
    <cellStyle name="20% - Ênfase6 6" xfId="790"/>
    <cellStyle name="20% - Ênfase6 6 2" xfId="791"/>
    <cellStyle name="20% - Ênfase6 7" xfId="792"/>
    <cellStyle name="20% - Ênfase6 8" xfId="793"/>
    <cellStyle name="20% - Ênfase6 9" xfId="794"/>
    <cellStyle name="20% - Ênfase6 9 2" xfId="795"/>
    <cellStyle name="40% - Accent1" xfId="796"/>
    <cellStyle name="40% - Accent1 2" xfId="797"/>
    <cellStyle name="40% - Accent2" xfId="798"/>
    <cellStyle name="40% - Accent2 2" xfId="799"/>
    <cellStyle name="40% - Accent3" xfId="800"/>
    <cellStyle name="40% - Accent3 2" xfId="801"/>
    <cellStyle name="40% - Accent4" xfId="802"/>
    <cellStyle name="40% - Accent4 2" xfId="803"/>
    <cellStyle name="40% - Accent5" xfId="804"/>
    <cellStyle name="40% - Accent5 2" xfId="805"/>
    <cellStyle name="40% - Accent6" xfId="806"/>
    <cellStyle name="40% - Accent6 2" xfId="807"/>
    <cellStyle name="40% - Ênfase1 2" xfId="808"/>
    <cellStyle name="40% - Ênfase1 2 2" xfId="809"/>
    <cellStyle name="40% - Ênfase1 2 2 2" xfId="810"/>
    <cellStyle name="40% - Ênfase1 2 3" xfId="811"/>
    <cellStyle name="40% - Ênfase1 2 3 2" xfId="812"/>
    <cellStyle name="40% - Ênfase1 2 4" xfId="813"/>
    <cellStyle name="40% - Ênfase1 2 5" xfId="814"/>
    <cellStyle name="40% - Ênfase1 3" xfId="815"/>
    <cellStyle name="40% - Ênfase1 3 2" xfId="816"/>
    <cellStyle name="40% - Ênfase1 3 3" xfId="817"/>
    <cellStyle name="40% - Ênfase1 4" xfId="818"/>
    <cellStyle name="40% - Ênfase1 4 2" xfId="819"/>
    <cellStyle name="40% - Ênfase1 5" xfId="820"/>
    <cellStyle name="40% - Ênfase1 5 2" xfId="821"/>
    <cellStyle name="40% - Ênfase1 6" xfId="822"/>
    <cellStyle name="40% - Ênfase1 6 2" xfId="823"/>
    <cellStyle name="40% - Ênfase1 7" xfId="824"/>
    <cellStyle name="40% - Ênfase1 8" xfId="825"/>
    <cellStyle name="40% - Ênfase1 9" xfId="826"/>
    <cellStyle name="40% - Ênfase1 9 2" xfId="827"/>
    <cellStyle name="40% - Ênfase2 2" xfId="828"/>
    <cellStyle name="40% - Ênfase2 2 2" xfId="829"/>
    <cellStyle name="40% - Ênfase2 2 2 2" xfId="830"/>
    <cellStyle name="40% - Ênfase2 2 3" xfId="831"/>
    <cellStyle name="40% - Ênfase2 2 3 2" xfId="832"/>
    <cellStyle name="40% - Ênfase2 2 4" xfId="833"/>
    <cellStyle name="40% - Ênfase2 2 5" xfId="834"/>
    <cellStyle name="40% - Ênfase2 3" xfId="835"/>
    <cellStyle name="40% - Ênfase2 3 2" xfId="836"/>
    <cellStyle name="40% - Ênfase2 3 3" xfId="837"/>
    <cellStyle name="40% - Ênfase2 4" xfId="838"/>
    <cellStyle name="40% - Ênfase2 4 2" xfId="839"/>
    <cellStyle name="40% - Ênfase2 5" xfId="840"/>
    <cellStyle name="40% - Ênfase2 5 2" xfId="841"/>
    <cellStyle name="40% - Ênfase2 6" xfId="842"/>
    <cellStyle name="40% - Ênfase2 6 2" xfId="843"/>
    <cellStyle name="40% - Ênfase2 7" xfId="844"/>
    <cellStyle name="40% - Ênfase2 8" xfId="845"/>
    <cellStyle name="40% - Ênfase2 9" xfId="846"/>
    <cellStyle name="40% - Ênfase2 9 2" xfId="847"/>
    <cellStyle name="40% - Ênfase3 2" xfId="848"/>
    <cellStyle name="40% - Ênfase3 2 2" xfId="849"/>
    <cellStyle name="40% - Ênfase3 2 2 2" xfId="850"/>
    <cellStyle name="40% - Ênfase3 2 2 3" xfId="851"/>
    <cellStyle name="40% - Ênfase3 2 3" xfId="852"/>
    <cellStyle name="40% - Ênfase3 2 3 2" xfId="853"/>
    <cellStyle name="40% - Ênfase3 2 4" xfId="854"/>
    <cellStyle name="40% - Ênfase3 2 5" xfId="855"/>
    <cellStyle name="40% - Ênfase3 2 6" xfId="856"/>
    <cellStyle name="40% - Ênfase3 3" xfId="857"/>
    <cellStyle name="40% - Ênfase3 3 2" xfId="858"/>
    <cellStyle name="40% - Ênfase3 4" xfId="859"/>
    <cellStyle name="40% - Ênfase3 4 2" xfId="860"/>
    <cellStyle name="40% - Ênfase3 5" xfId="861"/>
    <cellStyle name="40% - Ênfase3 5 2" xfId="862"/>
    <cellStyle name="40% - Ênfase3 6" xfId="863"/>
    <cellStyle name="40% - Ênfase3 6 2" xfId="864"/>
    <cellStyle name="40% - Ênfase3 7" xfId="865"/>
    <cellStyle name="40% - Ênfase3 8" xfId="866"/>
    <cellStyle name="40% - Ênfase3 9" xfId="867"/>
    <cellStyle name="40% - Ênfase3 9 2" xfId="868"/>
    <cellStyle name="40% - Ênfase4 2" xfId="869"/>
    <cellStyle name="40% - Ênfase4 2 2" xfId="870"/>
    <cellStyle name="40% - Ênfase4 2 2 2" xfId="871"/>
    <cellStyle name="40% - Ênfase4 2 3" xfId="872"/>
    <cellStyle name="40% - Ênfase4 2 3 2" xfId="873"/>
    <cellStyle name="40% - Ênfase4 2 4" xfId="874"/>
    <cellStyle name="40% - Ênfase4 2 5" xfId="875"/>
    <cellStyle name="40% - Ênfase4 3" xfId="876"/>
    <cellStyle name="40% - Ênfase4 3 2" xfId="877"/>
    <cellStyle name="40% - Ênfase4 3 3" xfId="878"/>
    <cellStyle name="40% - Ênfase4 4" xfId="879"/>
    <cellStyle name="40% - Ênfase4 4 2" xfId="880"/>
    <cellStyle name="40% - Ênfase4 5" xfId="881"/>
    <cellStyle name="40% - Ênfase4 5 2" xfId="882"/>
    <cellStyle name="40% - Ênfase4 6" xfId="883"/>
    <cellStyle name="40% - Ênfase4 6 2" xfId="884"/>
    <cellStyle name="40% - Ênfase4 7" xfId="885"/>
    <cellStyle name="40% - Ênfase4 8" xfId="886"/>
    <cellStyle name="40% - Ênfase4 9" xfId="887"/>
    <cellStyle name="40% - Ênfase4 9 2" xfId="888"/>
    <cellStyle name="40% - Ênfase5 2" xfId="889"/>
    <cellStyle name="40% - Ênfase5 2 2" xfId="890"/>
    <cellStyle name="40% - Ênfase5 2 2 2" xfId="891"/>
    <cellStyle name="40% - Ênfase5 2 3" xfId="892"/>
    <cellStyle name="40% - Ênfase5 2 3 2" xfId="893"/>
    <cellStyle name="40% - Ênfase5 2 4" xfId="894"/>
    <cellStyle name="40% - Ênfase5 2 5" xfId="895"/>
    <cellStyle name="40% - Ênfase5 3" xfId="896"/>
    <cellStyle name="40% - Ênfase5 3 2" xfId="897"/>
    <cellStyle name="40% - Ênfase5 3 3" xfId="898"/>
    <cellStyle name="40% - Ênfase5 4" xfId="899"/>
    <cellStyle name="40% - Ênfase5 4 2" xfId="900"/>
    <cellStyle name="40% - Ênfase5 5" xfId="901"/>
    <cellStyle name="40% - Ênfase5 5 2" xfId="902"/>
    <cellStyle name="40% - Ênfase5 6" xfId="903"/>
    <cellStyle name="40% - Ênfase5 6 2" xfId="904"/>
    <cellStyle name="40% - Ênfase5 7" xfId="905"/>
    <cellStyle name="40% - Ênfase5 8" xfId="906"/>
    <cellStyle name="40% - Ênfase5 9" xfId="907"/>
    <cellStyle name="40% - Ênfase5 9 2" xfId="908"/>
    <cellStyle name="40% - Ênfase6 2" xfId="909"/>
    <cellStyle name="40% - Ênfase6 2 2" xfId="910"/>
    <cellStyle name="40% - Ênfase6 2 2 2" xfId="911"/>
    <cellStyle name="40% - Ênfase6 2 3" xfId="912"/>
    <cellStyle name="40% - Ênfase6 2 3 2" xfId="913"/>
    <cellStyle name="40% - Ênfase6 2 4" xfId="914"/>
    <cellStyle name="40% - Ênfase6 2 5" xfId="915"/>
    <cellStyle name="40% - Ênfase6 3" xfId="916"/>
    <cellStyle name="40% - Ênfase6 3 2" xfId="917"/>
    <cellStyle name="40% - Ênfase6 3 3" xfId="918"/>
    <cellStyle name="40% - Ênfase6 4" xfId="919"/>
    <cellStyle name="40% - Ênfase6 4 2" xfId="920"/>
    <cellStyle name="40% - Ênfase6 5" xfId="921"/>
    <cellStyle name="40% - Ênfase6 5 2" xfId="922"/>
    <cellStyle name="40% - Ênfase6 6" xfId="923"/>
    <cellStyle name="40% - Ênfase6 6 2" xfId="924"/>
    <cellStyle name="40% - Ênfase6 7" xfId="925"/>
    <cellStyle name="40% - Ênfase6 8" xfId="926"/>
    <cellStyle name="40% - Ênfase6 9" xfId="927"/>
    <cellStyle name="40% - Ênfase6 9 2" xfId="928"/>
    <cellStyle name="60% - Accent1" xfId="929"/>
    <cellStyle name="60% - Accent2" xfId="930"/>
    <cellStyle name="60% - Accent3" xfId="931"/>
    <cellStyle name="60% - Accent4" xfId="932"/>
    <cellStyle name="60% - Accent5" xfId="933"/>
    <cellStyle name="60% - Accent6" xfId="934"/>
    <cellStyle name="60% - Ênfase1 2" xfId="935"/>
    <cellStyle name="60% - Ênfase1 2 2" xfId="936"/>
    <cellStyle name="60% - Ênfase1 2 2 2" xfId="937"/>
    <cellStyle name="60% - Ênfase1 3" xfId="938"/>
    <cellStyle name="60% - Ênfase1 4" xfId="939"/>
    <cellStyle name="60% - Ênfase1 5" xfId="940"/>
    <cellStyle name="60% - Ênfase1 6" xfId="941"/>
    <cellStyle name="60% - Ênfase1 7" xfId="942"/>
    <cellStyle name="60% - Ênfase1 8" xfId="943"/>
    <cellStyle name="60% - Ênfase1 9" xfId="944"/>
    <cellStyle name="60% - Ênfase2 2" xfId="945"/>
    <cellStyle name="60% - Ênfase2 2 2" xfId="946"/>
    <cellStyle name="60% - Ênfase2 2 2 2" xfId="947"/>
    <cellStyle name="60% - Ênfase2 3" xfId="948"/>
    <cellStyle name="60% - Ênfase2 4" xfId="949"/>
    <cellStyle name="60% - Ênfase2 5" xfId="950"/>
    <cellStyle name="60% - Ênfase2 6" xfId="951"/>
    <cellStyle name="60% - Ênfase2 7" xfId="952"/>
    <cellStyle name="60% - Ênfase2 8" xfId="953"/>
    <cellStyle name="60% - Ênfase2 9" xfId="954"/>
    <cellStyle name="60% - Ênfase3 2" xfId="955"/>
    <cellStyle name="60% - Ênfase3 2 2" xfId="956"/>
    <cellStyle name="60% - Ênfase3 2 2 2" xfId="957"/>
    <cellStyle name="60% - Ênfase3 3" xfId="958"/>
    <cellStyle name="60% - Ênfase3 4" xfId="959"/>
    <cellStyle name="60% - Ênfase3 5" xfId="960"/>
    <cellStyle name="60% - Ênfase3 6" xfId="961"/>
    <cellStyle name="60% - Ênfase3 7" xfId="962"/>
    <cellStyle name="60% - Ênfase3 8" xfId="963"/>
    <cellStyle name="60% - Ênfase3 9" xfId="964"/>
    <cellStyle name="60% - Ênfase4 2" xfId="965"/>
    <cellStyle name="60% - Ênfase4 2 2" xfId="966"/>
    <cellStyle name="60% - Ênfase4 2 2 2" xfId="967"/>
    <cellStyle name="60% - Ênfase4 3" xfId="968"/>
    <cellStyle name="60% - Ênfase4 4" xfId="969"/>
    <cellStyle name="60% - Ênfase4 5" xfId="970"/>
    <cellStyle name="60% - Ênfase4 6" xfId="971"/>
    <cellStyle name="60% - Ênfase4 7" xfId="972"/>
    <cellStyle name="60% - Ênfase4 8" xfId="973"/>
    <cellStyle name="60% - Ênfase4 9" xfId="974"/>
    <cellStyle name="60% - Ênfase5 2" xfId="975"/>
    <cellStyle name="60% - Ênfase5 2 2" xfId="976"/>
    <cellStyle name="60% - Ênfase5 2 2 2" xfId="977"/>
    <cellStyle name="60% - Ênfase5 3" xfId="978"/>
    <cellStyle name="60% - Ênfase5 4" xfId="979"/>
    <cellStyle name="60% - Ênfase5 5" xfId="980"/>
    <cellStyle name="60% - Ênfase5 6" xfId="981"/>
    <cellStyle name="60% - Ênfase5 7" xfId="982"/>
    <cellStyle name="60% - Ênfase5 8" xfId="983"/>
    <cellStyle name="60% - Ênfase5 9" xfId="984"/>
    <cellStyle name="60% - Ênfase6 2" xfId="985"/>
    <cellStyle name="60% - Ênfase6 2 2" xfId="986"/>
    <cellStyle name="60% - Ênfase6 2 2 2" xfId="987"/>
    <cellStyle name="60% - Ênfase6 3" xfId="988"/>
    <cellStyle name="60% - Ênfase6 4" xfId="989"/>
    <cellStyle name="60% - Ênfase6 5" xfId="990"/>
    <cellStyle name="60% - Ênfase6 6" xfId="991"/>
    <cellStyle name="60% - Ênfase6 7" xfId="992"/>
    <cellStyle name="60% - Ênfase6 8" xfId="993"/>
    <cellStyle name="60% - Ênfase6 9" xfId="994"/>
    <cellStyle name="A3 297 x 420 mm" xfId="995"/>
    <cellStyle name="Accent1" xfId="996"/>
    <cellStyle name="Accent1 - 20%" xfId="997"/>
    <cellStyle name="Accent1 - 20% 2" xfId="998"/>
    <cellStyle name="Accent1 - 40%" xfId="999"/>
    <cellStyle name="Accent1 - 40% 2" xfId="1000"/>
    <cellStyle name="Accent1 - 60%" xfId="1001"/>
    <cellStyle name="Accent1 - 60% 2" xfId="1002"/>
    <cellStyle name="Accent1_Controle Contrato CSU_05-2011" xfId="1003"/>
    <cellStyle name="Accent2" xfId="1004"/>
    <cellStyle name="Accent2 - 20%" xfId="1005"/>
    <cellStyle name="Accent2 - 20% 2" xfId="1006"/>
    <cellStyle name="Accent2 - 40%" xfId="1007"/>
    <cellStyle name="Accent2 - 40% 2" xfId="1008"/>
    <cellStyle name="Accent2 - 60%" xfId="1009"/>
    <cellStyle name="Accent2 - 60% 2" xfId="1010"/>
    <cellStyle name="Accent2_Controle Contrato CSU_05-2011" xfId="1011"/>
    <cellStyle name="Accent3" xfId="1012"/>
    <cellStyle name="Accent3 - 20%" xfId="1013"/>
    <cellStyle name="Accent3 - 20% 2" xfId="1014"/>
    <cellStyle name="Accent3 - 40%" xfId="1015"/>
    <cellStyle name="Accent3 - 40% 2" xfId="1016"/>
    <cellStyle name="Accent3 - 60%" xfId="1017"/>
    <cellStyle name="Accent3 - 60% 2" xfId="1018"/>
    <cellStyle name="Accent3_Controle Contrato CSU_05-2011" xfId="1019"/>
    <cellStyle name="Accent4" xfId="1020"/>
    <cellStyle name="Accent4 - 20%" xfId="1021"/>
    <cellStyle name="Accent4 - 20% 2" xfId="1022"/>
    <cellStyle name="Accent4 - 40%" xfId="1023"/>
    <cellStyle name="Accent4 - 40% 2" xfId="1024"/>
    <cellStyle name="Accent4 - 60%" xfId="1025"/>
    <cellStyle name="Accent4 - 60% 2" xfId="1026"/>
    <cellStyle name="Accent4_Controle Contrato CSU_05-2011" xfId="1027"/>
    <cellStyle name="Accent5" xfId="1028"/>
    <cellStyle name="Accent5 - 20%" xfId="1029"/>
    <cellStyle name="Accent5 - 20% 2" xfId="1030"/>
    <cellStyle name="Accent5 - 40%" xfId="1031"/>
    <cellStyle name="Accent5 - 60%" xfId="1032"/>
    <cellStyle name="Accent5 - 60% 2" xfId="1033"/>
    <cellStyle name="Accent5_Controle Contrato CSU_05-2011" xfId="1034"/>
    <cellStyle name="Accent6" xfId="1035"/>
    <cellStyle name="Accent6 - 20%" xfId="1036"/>
    <cellStyle name="Accent6 - 40%" xfId="1037"/>
    <cellStyle name="Accent6 - 40% 2" xfId="1038"/>
    <cellStyle name="Accent6 - 60%" xfId="1039"/>
    <cellStyle name="Accent6 - 60% 2" xfId="1040"/>
    <cellStyle name="Accent6_Controle Contrato CSU_05-2011" xfId="1041"/>
    <cellStyle name="Add" xfId="1042"/>
    <cellStyle name="B/W" xfId="1043"/>
    <cellStyle name="Background" xfId="1044"/>
    <cellStyle name="Background 2" xfId="1045"/>
    <cellStyle name="Background 2 2" xfId="1046"/>
    <cellStyle name="Background 2 2 2" xfId="1047"/>
    <cellStyle name="Background 2 2 3" xfId="1048"/>
    <cellStyle name="Background 3" xfId="1049"/>
    <cellStyle name="Background 3 2" xfId="1050"/>
    <cellStyle name="Background 3 3" xfId="1051"/>
    <cellStyle name="Bad" xfId="1052"/>
    <cellStyle name="Bold 11" xfId="1053"/>
    <cellStyle name="Bol-Data" xfId="1054"/>
    <cellStyle name="Bol-Data 2" xfId="1055"/>
    <cellStyle name="Bol-Data 3" xfId="1056"/>
    <cellStyle name="bolet" xfId="1057"/>
    <cellStyle name="Boletim" xfId="1058"/>
    <cellStyle name="Bom 2" xfId="1059"/>
    <cellStyle name="Bom 2 2" xfId="1060"/>
    <cellStyle name="Bom 2 2 2" xfId="1061"/>
    <cellStyle name="Bom 3" xfId="1062"/>
    <cellStyle name="Bom 4" xfId="1063"/>
    <cellStyle name="Bom 5" xfId="1064"/>
    <cellStyle name="Bom 6" xfId="1065"/>
    <cellStyle name="Bom 7" xfId="1066"/>
    <cellStyle name="Bom 8" xfId="1067"/>
    <cellStyle name="Bom 9" xfId="1068"/>
    <cellStyle name="Border" xfId="1069"/>
    <cellStyle name="BorderAreas" xfId="1070"/>
    <cellStyle name="C00A" xfId="1071"/>
    <cellStyle name="C00B" xfId="1072"/>
    <cellStyle name="C00L" xfId="1073"/>
    <cellStyle name="C01A" xfId="1074"/>
    <cellStyle name="C01B" xfId="1075"/>
    <cellStyle name="C01H" xfId="1076"/>
    <cellStyle name="C01L" xfId="1077"/>
    <cellStyle name="C02A" xfId="1078"/>
    <cellStyle name="C02A 2" xfId="1079"/>
    <cellStyle name="C02A 2 2" xfId="1080"/>
    <cellStyle name="C02A 2 2 2" xfId="1081"/>
    <cellStyle name="C02A 2 2 3" xfId="1082"/>
    <cellStyle name="C02A 3" xfId="1083"/>
    <cellStyle name="C02A 3 2" xfId="1084"/>
    <cellStyle name="C02A 3 3" xfId="1085"/>
    <cellStyle name="C02B" xfId="1086"/>
    <cellStyle name="C02H" xfId="1087"/>
    <cellStyle name="C02L" xfId="1088"/>
    <cellStyle name="C03A" xfId="1089"/>
    <cellStyle name="C03B" xfId="1090"/>
    <cellStyle name="C03H" xfId="1091"/>
    <cellStyle name="C03L" xfId="1092"/>
    <cellStyle name="C04A" xfId="1093"/>
    <cellStyle name="C04B" xfId="1094"/>
    <cellStyle name="C04H" xfId="1095"/>
    <cellStyle name="C04L" xfId="1096"/>
    <cellStyle name="C05A" xfId="1097"/>
    <cellStyle name="C05B" xfId="1098"/>
    <cellStyle name="C05H" xfId="1099"/>
    <cellStyle name="C05L" xfId="1100"/>
    <cellStyle name="C06A" xfId="1101"/>
    <cellStyle name="C06B" xfId="1102"/>
    <cellStyle name="C06H" xfId="1103"/>
    <cellStyle name="C06L" xfId="1104"/>
    <cellStyle name="C07A" xfId="1105"/>
    <cellStyle name="C07B" xfId="1106"/>
    <cellStyle name="C07H" xfId="1107"/>
    <cellStyle name="C07L" xfId="1108"/>
    <cellStyle name="Calcul" xfId="1109"/>
    <cellStyle name="Calcul 2" xfId="1110"/>
    <cellStyle name="Calcul 2 2" xfId="1111"/>
    <cellStyle name="Calcul 2 2 2" xfId="1112"/>
    <cellStyle name="Calcul 2 2 2 2" xfId="1113"/>
    <cellStyle name="Calcul 2 2 3" xfId="1114"/>
    <cellStyle name="Calcul 2 3" xfId="1115"/>
    <cellStyle name="Calcul 2 3 2" xfId="1116"/>
    <cellStyle name="Calcul 2 4" xfId="1117"/>
    <cellStyle name="Calcul 3" xfId="1118"/>
    <cellStyle name="Calcul 3 2" xfId="1119"/>
    <cellStyle name="Calcul 3 2 2" xfId="1120"/>
    <cellStyle name="Calcul 3 3" xfId="1121"/>
    <cellStyle name="Calcul 4" xfId="1122"/>
    <cellStyle name="Calcul 4 2" xfId="1123"/>
    <cellStyle name="Calcul 4 2 2" xfId="1124"/>
    <cellStyle name="Calcul 4 3" xfId="1125"/>
    <cellStyle name="Calcul 5" xfId="1126"/>
    <cellStyle name="Calcul 5 2" xfId="1127"/>
    <cellStyle name="Calculation" xfId="1128"/>
    <cellStyle name="Calculation 2" xfId="1129"/>
    <cellStyle name="Calculation 2 2" xfId="1130"/>
    <cellStyle name="Calculation 2 2 2" xfId="1131"/>
    <cellStyle name="Calculation 2 2 2 2" xfId="1132"/>
    <cellStyle name="Calculation 2 2 3" xfId="1133"/>
    <cellStyle name="Calculation 2 3" xfId="1134"/>
    <cellStyle name="Calculation 2 3 2" xfId="1135"/>
    <cellStyle name="Calculation 2 3 2 2" xfId="1136"/>
    <cellStyle name="Calculation 2 3 3" xfId="1137"/>
    <cellStyle name="Calculation 2 4" xfId="1138"/>
    <cellStyle name="Calculation 2 4 2" xfId="1139"/>
    <cellStyle name="Calculation 2 5" xfId="1140"/>
    <cellStyle name="Calculation 3" xfId="1141"/>
    <cellStyle name="Calculation 3 2" xfId="1142"/>
    <cellStyle name="Calculation 3 2 2" xfId="1143"/>
    <cellStyle name="Calculation 3 3" xfId="1144"/>
    <cellStyle name="Calculation 4" xfId="1145"/>
    <cellStyle name="Calculation 4 2" xfId="1146"/>
    <cellStyle name="Calculation 4 2 2" xfId="1147"/>
    <cellStyle name="Calculation 4 3" xfId="1148"/>
    <cellStyle name="Calculation 5" xfId="1149"/>
    <cellStyle name="Calculation 5 2" xfId="1150"/>
    <cellStyle name="Calculation 6" xfId="1151"/>
    <cellStyle name="Cálculo 2" xfId="1152"/>
    <cellStyle name="Cálculo 2 2" xfId="1153"/>
    <cellStyle name="Cálculo 2 2 2" xfId="1154"/>
    <cellStyle name="Cálculo 2 2 3" xfId="1155"/>
    <cellStyle name="Cálculo 2 2 3 2" xfId="1156"/>
    <cellStyle name="Cálculo 2 2 3 2 2" xfId="1157"/>
    <cellStyle name="Cálculo 2 2 3 3" xfId="1158"/>
    <cellStyle name="Cálculo 2 2 4" xfId="1159"/>
    <cellStyle name="Cálculo 2 2 4 2" xfId="1160"/>
    <cellStyle name="Cálculo 2 2 4 2 2" xfId="1161"/>
    <cellStyle name="Cálculo 2 2 4 3" xfId="1162"/>
    <cellStyle name="Cálculo 2 2 5" xfId="1163"/>
    <cellStyle name="Cálculo 2 2 5 2" xfId="1164"/>
    <cellStyle name="Cálculo 2 2 6" xfId="1165"/>
    <cellStyle name="Cálculo 2 3" xfId="1166"/>
    <cellStyle name="Cálculo 2 3 2" xfId="1167"/>
    <cellStyle name="Cálculo 2 3 2 2" xfId="1168"/>
    <cellStyle name="Cálculo 2 3 2 2 2" xfId="1169"/>
    <cellStyle name="Cálculo 2 3 2 3" xfId="1170"/>
    <cellStyle name="Cálculo 2 3 3" xfId="1171"/>
    <cellStyle name="Cálculo 2 3 3 2" xfId="1172"/>
    <cellStyle name="Cálculo 2 3 3 2 2" xfId="1173"/>
    <cellStyle name="Cálculo 2 3 3 3" xfId="1174"/>
    <cellStyle name="Cálculo 2 3 4" xfId="1175"/>
    <cellStyle name="Cálculo 2 3 4 2" xfId="1176"/>
    <cellStyle name="Cálculo 2 3 5" xfId="1177"/>
    <cellStyle name="Cálculo 3" xfId="1178"/>
    <cellStyle name="Cálculo 3 2" xfId="1179"/>
    <cellStyle name="Cálculo 3 2 2" xfId="1180"/>
    <cellStyle name="Cálculo 3 2 2 2" xfId="1181"/>
    <cellStyle name="Cálculo 3 2 2 2 2" xfId="1182"/>
    <cellStyle name="Cálculo 3 2 2 3" xfId="1183"/>
    <cellStyle name="Cálculo 3 2 3" xfId="1184"/>
    <cellStyle name="Cálculo 3 2 3 2" xfId="1185"/>
    <cellStyle name="Cálculo 3 2 3 2 2" xfId="1186"/>
    <cellStyle name="Cálculo 3 2 3 3" xfId="1187"/>
    <cellStyle name="Cálculo 3 2 4" xfId="1188"/>
    <cellStyle name="Cálculo 3 2 4 2" xfId="1189"/>
    <cellStyle name="Cálculo 3 2 5" xfId="1190"/>
    <cellStyle name="Cálculo 3 3" xfId="1191"/>
    <cellStyle name="Cálculo 3 3 2" xfId="1192"/>
    <cellStyle name="Cálculo 3 3 2 2" xfId="1193"/>
    <cellStyle name="Cálculo 3 3 3" xfId="1194"/>
    <cellStyle name="Cálculo 3 4" xfId="1195"/>
    <cellStyle name="Cálculo 3 4 2" xfId="1196"/>
    <cellStyle name="Cálculo 3 4 2 2" xfId="1197"/>
    <cellStyle name="Cálculo 3 4 3" xfId="1198"/>
    <cellStyle name="Cálculo 3 5" xfId="1199"/>
    <cellStyle name="Cálculo 3 5 2" xfId="1200"/>
    <cellStyle name="Cálculo 3 6" xfId="1201"/>
    <cellStyle name="Cálculo 4" xfId="1202"/>
    <cellStyle name="Cálculo 4 2" xfId="1203"/>
    <cellStyle name="Cálculo 4 2 2" xfId="1204"/>
    <cellStyle name="Cálculo 4 2 2 2" xfId="1205"/>
    <cellStyle name="Cálculo 4 2 2 2 2" xfId="1206"/>
    <cellStyle name="Cálculo 4 2 2 3" xfId="1207"/>
    <cellStyle name="Cálculo 4 2 3" xfId="1208"/>
    <cellStyle name="Cálculo 4 2 3 2" xfId="1209"/>
    <cellStyle name="Cálculo 4 2 3 2 2" xfId="1210"/>
    <cellStyle name="Cálculo 4 2 3 3" xfId="1211"/>
    <cellStyle name="Cálculo 4 2 4" xfId="1212"/>
    <cellStyle name="Cálculo 4 2 4 2" xfId="1213"/>
    <cellStyle name="Cálculo 4 2 5" xfId="1214"/>
    <cellStyle name="Cálculo 4 3" xfId="1215"/>
    <cellStyle name="Cálculo 4 3 2" xfId="1216"/>
    <cellStyle name="Cálculo 4 3 2 2" xfId="1217"/>
    <cellStyle name="Cálculo 4 3 3" xfId="1218"/>
    <cellStyle name="Cálculo 4 4" xfId="1219"/>
    <cellStyle name="Cálculo 4 4 2" xfId="1220"/>
    <cellStyle name="Cálculo 4 4 2 2" xfId="1221"/>
    <cellStyle name="Cálculo 4 4 3" xfId="1222"/>
    <cellStyle name="Cálculo 4 5" xfId="1223"/>
    <cellStyle name="Cálculo 4 5 2" xfId="1224"/>
    <cellStyle name="Cálculo 4 6" xfId="1225"/>
    <cellStyle name="Cálculo 5" xfId="1226"/>
    <cellStyle name="Cálculo 5 2" xfId="1227"/>
    <cellStyle name="Cálculo 5 2 2" xfId="1228"/>
    <cellStyle name="Cálculo 5 2 2 2" xfId="1229"/>
    <cellStyle name="Cálculo 5 2 2 2 2" xfId="1230"/>
    <cellStyle name="Cálculo 5 2 2 3" xfId="1231"/>
    <cellStyle name="Cálculo 5 2 3" xfId="1232"/>
    <cellStyle name="Cálculo 5 2 3 2" xfId="1233"/>
    <cellStyle name="Cálculo 5 2 3 2 2" xfId="1234"/>
    <cellStyle name="Cálculo 5 2 3 3" xfId="1235"/>
    <cellStyle name="Cálculo 5 2 4" xfId="1236"/>
    <cellStyle name="Cálculo 5 2 4 2" xfId="1237"/>
    <cellStyle name="Cálculo 5 2 5" xfId="1238"/>
    <cellStyle name="Cálculo 5 3" xfId="1239"/>
    <cellStyle name="Cálculo 5 3 2" xfId="1240"/>
    <cellStyle name="Cálculo 5 3 2 2" xfId="1241"/>
    <cellStyle name="Cálculo 5 3 3" xfId="1242"/>
    <cellStyle name="Cálculo 5 4" xfId="1243"/>
    <cellStyle name="Cálculo 5 4 2" xfId="1244"/>
    <cellStyle name="Cálculo 5 4 2 2" xfId="1245"/>
    <cellStyle name="Cálculo 5 4 3" xfId="1246"/>
    <cellStyle name="Cálculo 5 5" xfId="1247"/>
    <cellStyle name="Cálculo 5 5 2" xfId="1248"/>
    <cellStyle name="Cálculo 5 6" xfId="1249"/>
    <cellStyle name="Cálculo 6" xfId="1250"/>
    <cellStyle name="Cálculo 6 2" xfId="1251"/>
    <cellStyle name="Cálculo 6 2 2" xfId="1252"/>
    <cellStyle name="Cálculo 6 2 2 2" xfId="1253"/>
    <cellStyle name="Cálculo 6 2 2 2 2" xfId="1254"/>
    <cellStyle name="Cálculo 6 2 2 3" xfId="1255"/>
    <cellStyle name="Cálculo 6 2 3" xfId="1256"/>
    <cellStyle name="Cálculo 6 2 3 2" xfId="1257"/>
    <cellStyle name="Cálculo 6 2 3 2 2" xfId="1258"/>
    <cellStyle name="Cálculo 6 2 3 3" xfId="1259"/>
    <cellStyle name="Cálculo 6 2 4" xfId="1260"/>
    <cellStyle name="Cálculo 6 2 4 2" xfId="1261"/>
    <cellStyle name="Cálculo 6 2 5" xfId="1262"/>
    <cellStyle name="Cálculo 6 3" xfId="1263"/>
    <cellStyle name="Cálculo 6 3 2" xfId="1264"/>
    <cellStyle name="Cálculo 6 3 2 2" xfId="1265"/>
    <cellStyle name="Cálculo 6 3 3" xfId="1266"/>
    <cellStyle name="Cálculo 6 4" xfId="1267"/>
    <cellStyle name="Cálculo 6 4 2" xfId="1268"/>
    <cellStyle name="Cálculo 6 4 2 2" xfId="1269"/>
    <cellStyle name="Cálculo 6 4 3" xfId="1270"/>
    <cellStyle name="Cálculo 6 5" xfId="1271"/>
    <cellStyle name="Cálculo 6 5 2" xfId="1272"/>
    <cellStyle name="Cálculo 6 6" xfId="1273"/>
    <cellStyle name="Cálculo 7" xfId="1274"/>
    <cellStyle name="Cálculo 7 2" xfId="1275"/>
    <cellStyle name="Cálculo 7 2 2" xfId="1276"/>
    <cellStyle name="Cálculo 7 2 2 2" xfId="1277"/>
    <cellStyle name="Cálculo 7 2 2 2 2" xfId="1278"/>
    <cellStyle name="Cálculo 7 2 2 3" xfId="1279"/>
    <cellStyle name="Cálculo 7 2 3" xfId="1280"/>
    <cellStyle name="Cálculo 7 2 3 2" xfId="1281"/>
    <cellStyle name="Cálculo 7 2 3 2 2" xfId="1282"/>
    <cellStyle name="Cálculo 7 2 3 3" xfId="1283"/>
    <cellStyle name="Cálculo 7 2 4" xfId="1284"/>
    <cellStyle name="Cálculo 7 2 4 2" xfId="1285"/>
    <cellStyle name="Cálculo 7 2 5" xfId="1286"/>
    <cellStyle name="Cálculo 7 3" xfId="1287"/>
    <cellStyle name="Cálculo 7 3 2" xfId="1288"/>
    <cellStyle name="Cálculo 7 3 2 2" xfId="1289"/>
    <cellStyle name="Cálculo 7 3 3" xfId="1290"/>
    <cellStyle name="Cálculo 7 4" xfId="1291"/>
    <cellStyle name="Cálculo 7 4 2" xfId="1292"/>
    <cellStyle name="Cálculo 7 4 2 2" xfId="1293"/>
    <cellStyle name="Cálculo 7 4 3" xfId="1294"/>
    <cellStyle name="Cálculo 7 5" xfId="1295"/>
    <cellStyle name="Cálculo 7 5 2" xfId="1296"/>
    <cellStyle name="Cálculo 7 6" xfId="1297"/>
    <cellStyle name="Cálculo 8" xfId="1298"/>
    <cellStyle name="Cálculo 8 2" xfId="1299"/>
    <cellStyle name="Cálculo 8 2 2" xfId="1300"/>
    <cellStyle name="Cálculo 8 2 2 2" xfId="1301"/>
    <cellStyle name="Cálculo 8 2 2 2 2" xfId="1302"/>
    <cellStyle name="Cálculo 8 2 2 3" xfId="1303"/>
    <cellStyle name="Cálculo 8 2 3" xfId="1304"/>
    <cellStyle name="Cálculo 8 2 3 2" xfId="1305"/>
    <cellStyle name="Cálculo 8 2 3 2 2" xfId="1306"/>
    <cellStyle name="Cálculo 8 2 3 3" xfId="1307"/>
    <cellStyle name="Cálculo 8 2 4" xfId="1308"/>
    <cellStyle name="Cálculo 8 2 4 2" xfId="1309"/>
    <cellStyle name="Cálculo 8 2 5" xfId="1310"/>
    <cellStyle name="Cálculo 8 3" xfId="1311"/>
    <cellStyle name="Cálculo 8 3 2" xfId="1312"/>
    <cellStyle name="Cálculo 8 3 2 2" xfId="1313"/>
    <cellStyle name="Cálculo 8 3 3" xfId="1314"/>
    <cellStyle name="Cálculo 8 4" xfId="1315"/>
    <cellStyle name="Cálculo 8 4 2" xfId="1316"/>
    <cellStyle name="Cálculo 8 4 2 2" xfId="1317"/>
    <cellStyle name="Cálculo 8 4 3" xfId="1318"/>
    <cellStyle name="Cálculo 8 5" xfId="1319"/>
    <cellStyle name="Cálculo 8 5 2" xfId="1320"/>
    <cellStyle name="Cálculo 8 6" xfId="1321"/>
    <cellStyle name="Cálculo 9" xfId="1322"/>
    <cellStyle name="Cálculo 9 2" xfId="1323"/>
    <cellStyle name="Cálculo 9 2 2" xfId="1324"/>
    <cellStyle name="Cálculo 9 2 2 2" xfId="1325"/>
    <cellStyle name="Cálculo 9 2 3" xfId="1326"/>
    <cellStyle name="Cálculo 9 3" xfId="1327"/>
    <cellStyle name="Cálculo 9 3 2" xfId="1328"/>
    <cellStyle name="Cálculo 9 3 2 2" xfId="1329"/>
    <cellStyle name="Cálculo 9 3 3" xfId="1330"/>
    <cellStyle name="Cálculo 9 4" xfId="1331"/>
    <cellStyle name="Cálculo 9 4 2" xfId="1332"/>
    <cellStyle name="Cálculo 9 5" xfId="1333"/>
    <cellStyle name="Cancel" xfId="1334"/>
    <cellStyle name="Cancel 2" xfId="1335"/>
    <cellStyle name="Cancel 2 2" xfId="1336"/>
    <cellStyle name="Cancel 3" xfId="1337"/>
    <cellStyle name="Cancel_Anexo de Preço_01092009" xfId="1338"/>
    <cellStyle name="CCS_Normal" xfId="1339"/>
    <cellStyle name="Célula de Verificação 2" xfId="1340"/>
    <cellStyle name="Célula de Verificação 2 2" xfId="1341"/>
    <cellStyle name="Célula de Verificação 2 2 2" xfId="1342"/>
    <cellStyle name="Célula de Verificação 3" xfId="1343"/>
    <cellStyle name="Célula de Verificação 4" xfId="1344"/>
    <cellStyle name="Célula de Verificação 5" xfId="1345"/>
    <cellStyle name="Célula de Verificação 6" xfId="1346"/>
    <cellStyle name="Célula de Verificação 7" xfId="1347"/>
    <cellStyle name="Célula de Verificação 8" xfId="1348"/>
    <cellStyle name="Célula de Verificação 9" xfId="1349"/>
    <cellStyle name="Célula Vinculada 2" xfId="1350"/>
    <cellStyle name="Célula Vinculada 2 2" xfId="1351"/>
    <cellStyle name="Célula Vinculada 2 2 2" xfId="1352"/>
    <cellStyle name="Célula Vinculada 3" xfId="1353"/>
    <cellStyle name="Célula Vinculada 4" xfId="1354"/>
    <cellStyle name="Célula Vinculada 5" xfId="1355"/>
    <cellStyle name="Célula Vinculada 6" xfId="1356"/>
    <cellStyle name="Célula Vinculada 7" xfId="1357"/>
    <cellStyle name="Célula Vinculada 8" xfId="1358"/>
    <cellStyle name="Célula Vinculada 9" xfId="1359"/>
    <cellStyle name="Centre" xfId="1360"/>
    <cellStyle name="Cents" xfId="1361"/>
    <cellStyle name="Cents (0.0)" xfId="1362"/>
    <cellStyle name="Check Cell" xfId="1363"/>
    <cellStyle name="ColHead" xfId="1364"/>
    <cellStyle name="column" xfId="1365"/>
    <cellStyle name="column 2" xfId="1366"/>
    <cellStyle name="Column Headers" xfId="1367"/>
    <cellStyle name="Column Headers 2" xfId="1368"/>
    <cellStyle name="ColumnHeading" xfId="1369"/>
    <cellStyle name="ColumnHeading 2" xfId="1370"/>
    <cellStyle name="ColumnHeading 2 2" xfId="1371"/>
    <cellStyle name="ColumnHeading 3" xfId="1372"/>
    <cellStyle name="Comma [0]_Account Detail" xfId="1373"/>
    <cellStyle name="Comma 0" xfId="1374"/>
    <cellStyle name="Comma 0 2" xfId="1375"/>
    <cellStyle name="Comma 1" xfId="1376"/>
    <cellStyle name="Comma 1 2" xfId="1377"/>
    <cellStyle name="Comma 2" xfId="1378"/>
    <cellStyle name="Comma 2 2" xfId="1379"/>
    <cellStyle name="Comma 2 2 2" xfId="1380"/>
    <cellStyle name="Comma 2 3" xfId="1381"/>
    <cellStyle name="Comma 2 3 2" xfId="1382"/>
    <cellStyle name="Comma 2 4" xfId="1383"/>
    <cellStyle name="Comma 2 4 2" xfId="1384"/>
    <cellStyle name="Comma 2 5" xfId="1385"/>
    <cellStyle name="Comma 2_Controle de Comissão" xfId="1386"/>
    <cellStyle name="Comma 3" xfId="1387"/>
    <cellStyle name="Comma 3 2" xfId="1388"/>
    <cellStyle name="Comma 3 2 2" xfId="1389"/>
    <cellStyle name="Comma 4" xfId="1390"/>
    <cellStyle name="Comma 4 2" xfId="1391"/>
    <cellStyle name="Comma_Account Detail" xfId="1392"/>
    <cellStyle name="Comma0" xfId="1393"/>
    <cellStyle name="Comma0 - Modelo1" xfId="1394"/>
    <cellStyle name="Comma0 - Style1" xfId="1395"/>
    <cellStyle name="Comma1 - Modelo2" xfId="1396"/>
    <cellStyle name="Comma1 - Style2" xfId="1397"/>
    <cellStyle name="Comment" xfId="1398"/>
    <cellStyle name="Comment 2" xfId="1399"/>
    <cellStyle name="CoverPage" xfId="1400"/>
    <cellStyle name="Currency [0]_1995" xfId="1401"/>
    <cellStyle name="Currency 2" xfId="1402"/>
    <cellStyle name="Currency 2 2" xfId="1403"/>
    <cellStyle name="Currency 2 2 2" xfId="1404"/>
    <cellStyle name="Currency 2 3" xfId="1405"/>
    <cellStyle name="Currency 2 4" xfId="1406"/>
    <cellStyle name="Currency 3" xfId="1407"/>
    <cellStyle name="Currency 3 2" xfId="1408"/>
    <cellStyle name="Currency 3 2 2" xfId="1409"/>
    <cellStyle name="Currency 3 3" xfId="1410"/>
    <cellStyle name="Currency 4" xfId="1411"/>
    <cellStyle name="Currency 4 2" xfId="1412"/>
    <cellStyle name="Currency 4 2 2" xfId="1413"/>
    <cellStyle name="Currency 4 3" xfId="1414"/>
    <cellStyle name="Currency 4 4" xfId="1415"/>
    <cellStyle name="Currency 5" xfId="1416"/>
    <cellStyle name="Currency 5 2" xfId="1417"/>
    <cellStyle name="Currency 6" xfId="1418"/>
    <cellStyle name="Currency 6 2" xfId="1419"/>
    <cellStyle name="Currency 7" xfId="1420"/>
    <cellStyle name="Currency 7 2" xfId="1421"/>
    <cellStyle name="Currency 8" xfId="1422"/>
    <cellStyle name="Currency 8 2" xfId="1423"/>
    <cellStyle name="Currency 9" xfId="1424"/>
    <cellStyle name="Currency 9 2" xfId="1425"/>
    <cellStyle name="Currency_1995" xfId="1426"/>
    <cellStyle name="Currency0" xfId="1427"/>
    <cellStyle name="Data" xfId="1428"/>
    <cellStyle name="Data 2" xfId="1429"/>
    <cellStyle name="DataEntry" xfId="1430"/>
    <cellStyle name="Date" xfId="1431"/>
    <cellStyle name="date 2" xfId="1432"/>
    <cellStyle name="Days" xfId="1433"/>
    <cellStyle name="Decimal 1" xfId="1434"/>
    <cellStyle name="Decimal 2" xfId="1435"/>
    <cellStyle name="Decimal 3" xfId="1436"/>
    <cellStyle name="Del" xfId="1437"/>
    <cellStyle name="DEnum1dec" xfId="1438"/>
    <cellStyle name="DEnum1dec 2" xfId="1439"/>
    <cellStyle name="DEnum1dec 2 2" xfId="1440"/>
    <cellStyle name="DEnum1dec 2 3" xfId="1441"/>
    <cellStyle name="DEnum1dec 2 3 2" xfId="1442"/>
    <cellStyle name="DEnum1dec 2 3 3" xfId="1443"/>
    <cellStyle name="Dia" xfId="1444"/>
    <cellStyle name="Emphasis 1" xfId="1445"/>
    <cellStyle name="Emphasis 1 2" xfId="1446"/>
    <cellStyle name="Emphasis 2" xfId="1447"/>
    <cellStyle name="Emphasis 2 2" xfId="1448"/>
    <cellStyle name="Emphasis 3" xfId="1449"/>
    <cellStyle name="Encabez1" xfId="1450"/>
    <cellStyle name="Encabez2" xfId="1451"/>
    <cellStyle name="Ênfase1 2" xfId="1452"/>
    <cellStyle name="Ênfase1 2 2" xfId="1453"/>
    <cellStyle name="Ênfase1 2 2 2" xfId="1454"/>
    <cellStyle name="Ênfase1 3" xfId="1455"/>
    <cellStyle name="Ênfase1 4" xfId="1456"/>
    <cellStyle name="Ênfase1 5" xfId="1457"/>
    <cellStyle name="Ênfase1 6" xfId="1458"/>
    <cellStyle name="Ênfase1 7" xfId="1459"/>
    <cellStyle name="Ênfase1 8" xfId="1460"/>
    <cellStyle name="Ênfase1 9" xfId="1461"/>
    <cellStyle name="Ênfase2 2" xfId="1462"/>
    <cellStyle name="Ênfase2 2 2" xfId="1463"/>
    <cellStyle name="Ênfase2 2 2 2" xfId="1464"/>
    <cellStyle name="Ênfase2 3" xfId="1465"/>
    <cellStyle name="Ênfase2 4" xfId="1466"/>
    <cellStyle name="Ênfase2 5" xfId="1467"/>
    <cellStyle name="Ênfase2 6" xfId="1468"/>
    <cellStyle name="Ênfase2 7" xfId="1469"/>
    <cellStyle name="Ênfase2 8" xfId="1470"/>
    <cellStyle name="Ênfase2 9" xfId="1471"/>
    <cellStyle name="Ênfase3 2" xfId="1472"/>
    <cellStyle name="Ênfase3 2 2" xfId="1473"/>
    <cellStyle name="Ênfase3 2 2 2" xfId="1474"/>
    <cellStyle name="Ênfase3 3" xfId="1475"/>
    <cellStyle name="Ênfase3 4" xfId="1476"/>
    <cellStyle name="Ênfase3 5" xfId="1477"/>
    <cellStyle name="Ênfase3 6" xfId="1478"/>
    <cellStyle name="Ênfase3 7" xfId="1479"/>
    <cellStyle name="Ênfase3 8" xfId="1480"/>
    <cellStyle name="Ênfase3 9" xfId="1481"/>
    <cellStyle name="Ênfase4 2" xfId="1482"/>
    <cellStyle name="Ênfase4 2 2" xfId="1483"/>
    <cellStyle name="Ênfase4 2 2 2" xfId="1484"/>
    <cellStyle name="Ênfase4 3" xfId="1485"/>
    <cellStyle name="Ênfase4 4" xfId="1486"/>
    <cellStyle name="Ênfase4 5" xfId="1487"/>
    <cellStyle name="Ênfase4 6" xfId="1488"/>
    <cellStyle name="Ênfase4 7" xfId="1489"/>
    <cellStyle name="Ênfase4 8" xfId="1490"/>
    <cellStyle name="Ênfase4 9" xfId="1491"/>
    <cellStyle name="Ênfase5 2" xfId="1492"/>
    <cellStyle name="Ênfase5 2 2" xfId="1493"/>
    <cellStyle name="Ênfase5 2 2 2" xfId="1494"/>
    <cellStyle name="Ênfase5 3" xfId="1495"/>
    <cellStyle name="Ênfase5 4" xfId="1496"/>
    <cellStyle name="Ênfase5 5" xfId="1497"/>
    <cellStyle name="Ênfase5 6" xfId="1498"/>
    <cellStyle name="Ênfase5 7" xfId="1499"/>
    <cellStyle name="Ênfase5 8" xfId="1500"/>
    <cellStyle name="Ênfase5 9" xfId="1501"/>
    <cellStyle name="Ênfase6 2" xfId="1502"/>
    <cellStyle name="Ênfase6 2 2" xfId="1503"/>
    <cellStyle name="Ênfase6 2 2 2" xfId="1504"/>
    <cellStyle name="Ênfase6 3" xfId="1505"/>
    <cellStyle name="Ênfase6 4" xfId="1506"/>
    <cellStyle name="Ênfase6 5" xfId="1507"/>
    <cellStyle name="Ênfase6 6" xfId="1508"/>
    <cellStyle name="Ênfase6 7" xfId="1509"/>
    <cellStyle name="Ênfase6 8" xfId="1510"/>
    <cellStyle name="Ênfase6 9" xfId="1511"/>
    <cellStyle name="Entrada 2" xfId="1512"/>
    <cellStyle name="Entrada 2 2" xfId="1513"/>
    <cellStyle name="Entrada 2 2 2" xfId="1514"/>
    <cellStyle name="Entrada 2 2 3" xfId="1515"/>
    <cellStyle name="Entrada 2 2 3 2" xfId="1516"/>
    <cellStyle name="Entrada 2 2 3 2 2" xfId="1517"/>
    <cellStyle name="Entrada 2 2 3 3" xfId="1518"/>
    <cellStyle name="Entrada 2 2 4" xfId="1519"/>
    <cellStyle name="Entrada 2 2 4 2" xfId="1520"/>
    <cellStyle name="Entrada 2 2 4 2 2" xfId="1521"/>
    <cellStyle name="Entrada 2 2 4 3" xfId="1522"/>
    <cellStyle name="Entrada 2 2 5" xfId="1523"/>
    <cellStyle name="Entrada 2 2 5 2" xfId="1524"/>
    <cellStyle name="Entrada 2 2 6" xfId="1525"/>
    <cellStyle name="Entrada 2 3" xfId="1526"/>
    <cellStyle name="Entrada 2 3 2" xfId="1527"/>
    <cellStyle name="Entrada 2 3 2 2" xfId="1528"/>
    <cellStyle name="Entrada 2 3 2 2 2" xfId="1529"/>
    <cellStyle name="Entrada 2 3 2 3" xfId="1530"/>
    <cellStyle name="Entrada 2 3 3" xfId="1531"/>
    <cellStyle name="Entrada 2 3 3 2" xfId="1532"/>
    <cellStyle name="Entrada 2 3 3 2 2" xfId="1533"/>
    <cellStyle name="Entrada 2 3 3 3" xfId="1534"/>
    <cellStyle name="Entrada 2 3 4" xfId="1535"/>
    <cellStyle name="Entrada 2 3 4 2" xfId="1536"/>
    <cellStyle name="Entrada 2 3 5" xfId="1537"/>
    <cellStyle name="Entrada 3" xfId="1538"/>
    <cellStyle name="Entrada 3 2" xfId="1539"/>
    <cellStyle name="Entrada 3 2 2" xfId="1540"/>
    <cellStyle name="Entrada 3 2 2 2" xfId="1541"/>
    <cellStyle name="Entrada 3 2 2 2 2" xfId="1542"/>
    <cellStyle name="Entrada 3 2 2 3" xfId="1543"/>
    <cellStyle name="Entrada 3 2 3" xfId="1544"/>
    <cellStyle name="Entrada 3 2 3 2" xfId="1545"/>
    <cellStyle name="Entrada 3 2 3 2 2" xfId="1546"/>
    <cellStyle name="Entrada 3 2 3 3" xfId="1547"/>
    <cellStyle name="Entrada 3 2 4" xfId="1548"/>
    <cellStyle name="Entrada 3 2 4 2" xfId="1549"/>
    <cellStyle name="Entrada 3 2 5" xfId="1550"/>
    <cellStyle name="Entrada 3 3" xfId="1551"/>
    <cellStyle name="Entrada 3 3 2" xfId="1552"/>
    <cellStyle name="Entrada 3 3 2 2" xfId="1553"/>
    <cellStyle name="Entrada 3 3 3" xfId="1554"/>
    <cellStyle name="Entrada 3 4" xfId="1555"/>
    <cellStyle name="Entrada 3 4 2" xfId="1556"/>
    <cellStyle name="Entrada 3 4 2 2" xfId="1557"/>
    <cellStyle name="Entrada 3 4 3" xfId="1558"/>
    <cellStyle name="Entrada 3 5" xfId="1559"/>
    <cellStyle name="Entrada 3 5 2" xfId="1560"/>
    <cellStyle name="Entrada 3 6" xfId="1561"/>
    <cellStyle name="Entrada 4" xfId="1562"/>
    <cellStyle name="Entrada 4 2" xfId="1563"/>
    <cellStyle name="Entrada 4 2 2" xfId="1564"/>
    <cellStyle name="Entrada 4 2 2 2" xfId="1565"/>
    <cellStyle name="Entrada 4 2 2 2 2" xfId="1566"/>
    <cellStyle name="Entrada 4 2 2 3" xfId="1567"/>
    <cellStyle name="Entrada 4 2 3" xfId="1568"/>
    <cellStyle name="Entrada 4 2 3 2" xfId="1569"/>
    <cellStyle name="Entrada 4 2 3 2 2" xfId="1570"/>
    <cellStyle name="Entrada 4 2 3 3" xfId="1571"/>
    <cellStyle name="Entrada 4 2 4" xfId="1572"/>
    <cellStyle name="Entrada 4 2 4 2" xfId="1573"/>
    <cellStyle name="Entrada 4 2 5" xfId="1574"/>
    <cellStyle name="Entrada 4 3" xfId="1575"/>
    <cellStyle name="Entrada 4 3 2" xfId="1576"/>
    <cellStyle name="Entrada 4 3 2 2" xfId="1577"/>
    <cellStyle name="Entrada 4 3 3" xfId="1578"/>
    <cellStyle name="Entrada 4 4" xfId="1579"/>
    <cellStyle name="Entrada 4 4 2" xfId="1580"/>
    <cellStyle name="Entrada 4 4 2 2" xfId="1581"/>
    <cellStyle name="Entrada 4 4 3" xfId="1582"/>
    <cellStyle name="Entrada 4 5" xfId="1583"/>
    <cellStyle name="Entrada 4 5 2" xfId="1584"/>
    <cellStyle name="Entrada 4 6" xfId="1585"/>
    <cellStyle name="Entrada 5" xfId="1586"/>
    <cellStyle name="Entrada 5 2" xfId="1587"/>
    <cellStyle name="Entrada 5 2 2" xfId="1588"/>
    <cellStyle name="Entrada 5 2 2 2" xfId="1589"/>
    <cellStyle name="Entrada 5 2 2 2 2" xfId="1590"/>
    <cellStyle name="Entrada 5 2 2 3" xfId="1591"/>
    <cellStyle name="Entrada 5 2 3" xfId="1592"/>
    <cellStyle name="Entrada 5 2 3 2" xfId="1593"/>
    <cellStyle name="Entrada 5 2 3 2 2" xfId="1594"/>
    <cellStyle name="Entrada 5 2 3 3" xfId="1595"/>
    <cellStyle name="Entrada 5 2 4" xfId="1596"/>
    <cellStyle name="Entrada 5 2 4 2" xfId="1597"/>
    <cellStyle name="Entrada 5 2 5" xfId="1598"/>
    <cellStyle name="Entrada 5 3" xfId="1599"/>
    <cellStyle name="Entrada 5 3 2" xfId="1600"/>
    <cellStyle name="Entrada 5 3 2 2" xfId="1601"/>
    <cellStyle name="Entrada 5 3 3" xfId="1602"/>
    <cellStyle name="Entrada 5 4" xfId="1603"/>
    <cellStyle name="Entrada 5 4 2" xfId="1604"/>
    <cellStyle name="Entrada 5 4 2 2" xfId="1605"/>
    <cellStyle name="Entrada 5 4 3" xfId="1606"/>
    <cellStyle name="Entrada 5 5" xfId="1607"/>
    <cellStyle name="Entrada 5 5 2" xfId="1608"/>
    <cellStyle name="Entrada 5 6" xfId="1609"/>
    <cellStyle name="Entrada 6" xfId="1610"/>
    <cellStyle name="Entrada 6 2" xfId="1611"/>
    <cellStyle name="Entrada 6 2 2" xfId="1612"/>
    <cellStyle name="Entrada 6 2 2 2" xfId="1613"/>
    <cellStyle name="Entrada 6 2 2 2 2" xfId="1614"/>
    <cellStyle name="Entrada 6 2 2 3" xfId="1615"/>
    <cellStyle name="Entrada 6 2 3" xfId="1616"/>
    <cellStyle name="Entrada 6 2 3 2" xfId="1617"/>
    <cellStyle name="Entrada 6 2 3 2 2" xfId="1618"/>
    <cellStyle name="Entrada 6 2 3 3" xfId="1619"/>
    <cellStyle name="Entrada 6 2 4" xfId="1620"/>
    <cellStyle name="Entrada 6 2 4 2" xfId="1621"/>
    <cellStyle name="Entrada 6 2 5" xfId="1622"/>
    <cellStyle name="Entrada 6 3" xfId="1623"/>
    <cellStyle name="Entrada 6 3 2" xfId="1624"/>
    <cellStyle name="Entrada 6 3 2 2" xfId="1625"/>
    <cellStyle name="Entrada 6 3 3" xfId="1626"/>
    <cellStyle name="Entrada 6 4" xfId="1627"/>
    <cellStyle name="Entrada 6 4 2" xfId="1628"/>
    <cellStyle name="Entrada 6 4 2 2" xfId="1629"/>
    <cellStyle name="Entrada 6 4 3" xfId="1630"/>
    <cellStyle name="Entrada 6 5" xfId="1631"/>
    <cellStyle name="Entrada 6 5 2" xfId="1632"/>
    <cellStyle name="Entrada 6 6" xfId="1633"/>
    <cellStyle name="Entrada 7" xfId="1634"/>
    <cellStyle name="Entrada 7 2" xfId="1635"/>
    <cellStyle name="Entrada 7 2 2" xfId="1636"/>
    <cellStyle name="Entrada 7 2 2 2" xfId="1637"/>
    <cellStyle name="Entrada 7 2 2 2 2" xfId="1638"/>
    <cellStyle name="Entrada 7 2 2 3" xfId="1639"/>
    <cellStyle name="Entrada 7 2 3" xfId="1640"/>
    <cellStyle name="Entrada 7 2 3 2" xfId="1641"/>
    <cellStyle name="Entrada 7 2 3 2 2" xfId="1642"/>
    <cellStyle name="Entrada 7 2 3 3" xfId="1643"/>
    <cellStyle name="Entrada 7 2 4" xfId="1644"/>
    <cellStyle name="Entrada 7 2 4 2" xfId="1645"/>
    <cellStyle name="Entrada 7 2 5" xfId="1646"/>
    <cellStyle name="Entrada 7 3" xfId="1647"/>
    <cellStyle name="Entrada 7 3 2" xfId="1648"/>
    <cellStyle name="Entrada 7 3 2 2" xfId="1649"/>
    <cellStyle name="Entrada 7 3 3" xfId="1650"/>
    <cellStyle name="Entrada 7 4" xfId="1651"/>
    <cellStyle name="Entrada 7 4 2" xfId="1652"/>
    <cellStyle name="Entrada 7 4 2 2" xfId="1653"/>
    <cellStyle name="Entrada 7 4 3" xfId="1654"/>
    <cellStyle name="Entrada 7 5" xfId="1655"/>
    <cellStyle name="Entrada 7 5 2" xfId="1656"/>
    <cellStyle name="Entrada 7 6" xfId="1657"/>
    <cellStyle name="Entrada 8" xfId="1658"/>
    <cellStyle name="Entrada 8 2" xfId="1659"/>
    <cellStyle name="Entrada 8 2 2" xfId="1660"/>
    <cellStyle name="Entrada 8 2 2 2" xfId="1661"/>
    <cellStyle name="Entrada 8 2 2 2 2" xfId="1662"/>
    <cellStyle name="Entrada 8 2 2 3" xfId="1663"/>
    <cellStyle name="Entrada 8 2 3" xfId="1664"/>
    <cellStyle name="Entrada 8 2 3 2" xfId="1665"/>
    <cellStyle name="Entrada 8 2 3 2 2" xfId="1666"/>
    <cellStyle name="Entrada 8 2 3 3" xfId="1667"/>
    <cellStyle name="Entrada 8 2 4" xfId="1668"/>
    <cellStyle name="Entrada 8 2 4 2" xfId="1669"/>
    <cellStyle name="Entrada 8 2 5" xfId="1670"/>
    <cellStyle name="Entrada 8 3" xfId="1671"/>
    <cellStyle name="Entrada 8 3 2" xfId="1672"/>
    <cellStyle name="Entrada 8 3 2 2" xfId="1673"/>
    <cellStyle name="Entrada 8 3 3" xfId="1674"/>
    <cellStyle name="Entrada 8 4" xfId="1675"/>
    <cellStyle name="Entrada 8 4 2" xfId="1676"/>
    <cellStyle name="Entrada 8 4 2 2" xfId="1677"/>
    <cellStyle name="Entrada 8 4 3" xfId="1678"/>
    <cellStyle name="Entrada 8 5" xfId="1679"/>
    <cellStyle name="Entrada 8 5 2" xfId="1680"/>
    <cellStyle name="Entrada 8 6" xfId="1681"/>
    <cellStyle name="Entrada 9" xfId="1682"/>
    <cellStyle name="Entrada 9 2" xfId="1683"/>
    <cellStyle name="Entrada 9 2 2" xfId="1684"/>
    <cellStyle name="Entrada 9 2 2 2" xfId="1685"/>
    <cellStyle name="Entrada 9 2 3" xfId="1686"/>
    <cellStyle name="Entrada 9 3" xfId="1687"/>
    <cellStyle name="Entrada 9 3 2" xfId="1688"/>
    <cellStyle name="Entrada 9 3 2 2" xfId="1689"/>
    <cellStyle name="Entrada 9 3 3" xfId="1690"/>
    <cellStyle name="Entrada 9 4" xfId="1691"/>
    <cellStyle name="Entrada 9 4 2" xfId="1692"/>
    <cellStyle name="Entrada 9 5" xfId="1693"/>
    <cellStyle name="EPS" xfId="1694"/>
    <cellStyle name="Estilo 1" xfId="1695"/>
    <cellStyle name="Estilo 1 2" xfId="1696"/>
    <cellStyle name="Estilo 1_Anexo de Preço_01092009" xfId="1697"/>
    <cellStyle name="Estilo 10" xfId="1698"/>
    <cellStyle name="Estilo 11" xfId="1699"/>
    <cellStyle name="Estilo 12" xfId="1700"/>
    <cellStyle name="Estilo 13" xfId="1701"/>
    <cellStyle name="Estilo 13 2" xfId="1702"/>
    <cellStyle name="Estilo 14" xfId="1703"/>
    <cellStyle name="Estilo 15" xfId="1704"/>
    <cellStyle name="Estilo 16" xfId="1705"/>
    <cellStyle name="Estilo 17" xfId="1706"/>
    <cellStyle name="Estilo 18" xfId="1707"/>
    <cellStyle name="Estilo 2" xfId="1708"/>
    <cellStyle name="Estilo 3" xfId="1709"/>
    <cellStyle name="Estilo 4" xfId="1710"/>
    <cellStyle name="Estilo 5" xfId="1711"/>
    <cellStyle name="Estilo 5 2" xfId="1712"/>
    <cellStyle name="Estilo 6" xfId="1713"/>
    <cellStyle name="Estilo 6 2" xfId="1714"/>
    <cellStyle name="Estilo 7" xfId="1715"/>
    <cellStyle name="Estilo 7 2" xfId="1716"/>
    <cellStyle name="Estilo 8" xfId="1717"/>
    <cellStyle name="Estilo 9" xfId="1718"/>
    <cellStyle name="Euro" xfId="1719"/>
    <cellStyle name="Euro 2" xfId="1720"/>
    <cellStyle name="Euro 2 2" xfId="1721"/>
    <cellStyle name="Euro 2 3" xfId="1722"/>
    <cellStyle name="Euro 3" xfId="1723"/>
    <cellStyle name="Euro 3 2" xfId="1724"/>
    <cellStyle name="Euro 4" xfId="1725"/>
    <cellStyle name="Euro_Apuração reajuste_HSBC" xfId="1726"/>
    <cellStyle name="Exchange_rate" xfId="1727"/>
    <cellStyle name="Explanatory Text" xfId="1728"/>
    <cellStyle name="F" xfId="1729"/>
    <cellStyle name="F 2" xfId="1730"/>
    <cellStyle name="F_Relatório ACE Readers CSU - abril11" xfId="1731"/>
    <cellStyle name="F_Relatório ACE Readers CSU - abril11 (2)" xfId="1732"/>
    <cellStyle name="F_Relatório ACE Readers CSU - junho11" xfId="1733"/>
    <cellStyle name="F_Relatório ACE Readers CSU - maio11" xfId="1734"/>
    <cellStyle name="F2" xfId="1735"/>
    <cellStyle name="F3" xfId="1736"/>
    <cellStyle name="F4" xfId="1737"/>
    <cellStyle name="F5" xfId="1738"/>
    <cellStyle name="F6" xfId="1739"/>
    <cellStyle name="F7" xfId="1740"/>
    <cellStyle name="F8" xfId="1741"/>
    <cellStyle name="Fijo" xfId="1742"/>
    <cellStyle name="Financiero" xfId="1743"/>
    <cellStyle name="Fixed" xfId="1744"/>
    <cellStyle name="Fixo" xfId="1745"/>
    <cellStyle name="Fixo 2" xfId="1746"/>
    <cellStyle name="Followed Hyperlink" xfId="1747"/>
    <cellStyle name="Followed Hyperlink 2" xfId="1748"/>
    <cellStyle name="Good" xfId="1749"/>
    <cellStyle name="Grey" xfId="1750"/>
    <cellStyle name="Grey 2" xfId="1751"/>
    <cellStyle name="Grey_Resumo Claro" xfId="1752"/>
    <cellStyle name="Header" xfId="1753"/>
    <cellStyle name="Headers" xfId="1754"/>
    <cellStyle name="Heading" xfId="1755"/>
    <cellStyle name="Heading 1" xfId="1756"/>
    <cellStyle name="Heading 2" xfId="1757"/>
    <cellStyle name="Heading 3" xfId="1758"/>
    <cellStyle name="Heading 4" xfId="1759"/>
    <cellStyle name="Heading1" xfId="1760"/>
    <cellStyle name="Heading2" xfId="1761"/>
    <cellStyle name="Hidden" xfId="1762"/>
    <cellStyle name="Hidden 2" xfId="1763"/>
    <cellStyle name="Hiperlink 2" xfId="1764"/>
    <cellStyle name="Hiperlink 3" xfId="1765"/>
    <cellStyle name="Hyperlink 2" xfId="1766"/>
    <cellStyle name="Hyperlink 2 2" xfId="1767"/>
    <cellStyle name="Hyperlink 3" xfId="1768"/>
    <cellStyle name="Inapplivable" xfId="1769"/>
    <cellStyle name="Incorreto 2" xfId="1770"/>
    <cellStyle name="Incorreto 2 2" xfId="1771"/>
    <cellStyle name="Incorreto 2 2 2" xfId="1772"/>
    <cellStyle name="Incorreto 3" xfId="1773"/>
    <cellStyle name="Incorreto 4" xfId="1774"/>
    <cellStyle name="Incorreto 5" xfId="1775"/>
    <cellStyle name="Incorreto 6" xfId="1776"/>
    <cellStyle name="Incorreto 7" xfId="1777"/>
    <cellStyle name="Incorreto 8" xfId="1778"/>
    <cellStyle name="Incorreto 9" xfId="1779"/>
    <cellStyle name="Indefinido" xfId="1780"/>
    <cellStyle name="Input" xfId="1781"/>
    <cellStyle name="Input %" xfId="1782"/>
    <cellStyle name="Input [yellow]" xfId="1783"/>
    <cellStyle name="Input [yellow] 2" xfId="1784"/>
    <cellStyle name="Input [yellow] 2 2" xfId="1785"/>
    <cellStyle name="Input [yellow] 2 2 2" xfId="1786"/>
    <cellStyle name="Input [yellow] 2 2 2 2" xfId="1787"/>
    <cellStyle name="Input [yellow] 2 2 3" xfId="1788"/>
    <cellStyle name="Input [yellow] 2 3" xfId="1789"/>
    <cellStyle name="Input [yellow] 2 3 2" xfId="1790"/>
    <cellStyle name="Input [yellow] 2 4" xfId="1791"/>
    <cellStyle name="Input [yellow] 3" xfId="1792"/>
    <cellStyle name="Input [yellow] 3 2" xfId="1793"/>
    <cellStyle name="Input [yellow] 3 2 2" xfId="1794"/>
    <cellStyle name="Input [yellow] 3 3" xfId="1795"/>
    <cellStyle name="Input [yellow] 4" xfId="1796"/>
    <cellStyle name="Input [yellow] 4 2" xfId="1797"/>
    <cellStyle name="Input [yellow] 5" xfId="1798"/>
    <cellStyle name="Input [yellow]_Resumo Claro" xfId="1799"/>
    <cellStyle name="Input 1" xfId="1800"/>
    <cellStyle name="Input 2" xfId="1801"/>
    <cellStyle name="Input 2 2" xfId="1802"/>
    <cellStyle name="Input 2 2 2" xfId="1803"/>
    <cellStyle name="Input 2 2 2 2" xfId="1804"/>
    <cellStyle name="Input 2 2 3" xfId="1805"/>
    <cellStyle name="Input 2 3" xfId="1806"/>
    <cellStyle name="Input 2 3 2" xfId="1807"/>
    <cellStyle name="Input 2 3 2 2" xfId="1808"/>
    <cellStyle name="Input 2 3 3" xfId="1809"/>
    <cellStyle name="Input 2 4" xfId="1810"/>
    <cellStyle name="Input 2 4 2" xfId="1811"/>
    <cellStyle name="Input 2 5" xfId="1812"/>
    <cellStyle name="Input 3" xfId="1813"/>
    <cellStyle name="Input 4" xfId="1814"/>
    <cellStyle name="Input 4 2" xfId="1815"/>
    <cellStyle name="Input 4 2 2" xfId="1816"/>
    <cellStyle name="Input 4 3" xfId="1817"/>
    <cellStyle name="Input 5" xfId="1818"/>
    <cellStyle name="Input 5 2" xfId="1819"/>
    <cellStyle name="Input 5 2 2" xfId="1820"/>
    <cellStyle name="Input 5 3" xfId="1821"/>
    <cellStyle name="Input 6" xfId="1822"/>
    <cellStyle name="Input 6 2" xfId="1823"/>
    <cellStyle name="Input 6 2 2" xfId="1824"/>
    <cellStyle name="Input 6 3" xfId="1825"/>
    <cellStyle name="Input 7" xfId="1826"/>
    <cellStyle name="Input 7 2" xfId="1827"/>
    <cellStyle name="Input 8" xfId="1828"/>
    <cellStyle name="Input_Controle Contrato CSU_05-2011" xfId="1829"/>
    <cellStyle name="InputCell" xfId="1830"/>
    <cellStyle name="InputCell 2" xfId="1831"/>
    <cellStyle name="InputCell 2 2" xfId="1832"/>
    <cellStyle name="InputCell 2 2 2" xfId="1833"/>
    <cellStyle name="InputCell 2 2 2 2" xfId="1834"/>
    <cellStyle name="InputCell 2 2 3" xfId="1835"/>
    <cellStyle name="InputCell 2 3" xfId="1836"/>
    <cellStyle name="InputCell 2 3 2" xfId="1837"/>
    <cellStyle name="InputCell 2 3 2 2" xfId="1838"/>
    <cellStyle name="InputCell 2 4" xfId="1839"/>
    <cellStyle name="InputCell 2 4 2" xfId="1840"/>
    <cellStyle name="InputCell 3" xfId="1841"/>
    <cellStyle name="InputCell 3 2" xfId="1842"/>
    <cellStyle name="InputCell 3 2 2" xfId="1843"/>
    <cellStyle name="InputCell 3 3" xfId="1844"/>
    <cellStyle name="InputCell 4" xfId="1845"/>
    <cellStyle name="InputCell 4 2" xfId="1846"/>
    <cellStyle name="Label" xfId="1847"/>
    <cellStyle name="Lien hypertexte" xfId="1848"/>
    <cellStyle name="Linked Cell" xfId="1849"/>
    <cellStyle name="Locked" xfId="1850"/>
    <cellStyle name="Message" xfId="1851"/>
    <cellStyle name="Millares [0]_10 AVERIAS MASIVAS + ANT" xfId="1852"/>
    <cellStyle name="Millares_10 AVERIAS MASIVAS + ANT" xfId="1853"/>
    <cellStyle name="Milliers [0]_135A" xfId="1854"/>
    <cellStyle name="Milliers_135A" xfId="1855"/>
    <cellStyle name="Moeda" xfId="2" builtinId="4"/>
    <cellStyle name="Moeda 10" xfId="1856"/>
    <cellStyle name="Moeda 10 2" xfId="1857"/>
    <cellStyle name="Moeda 11" xfId="1858"/>
    <cellStyle name="Moeda 11 2" xfId="1859"/>
    <cellStyle name="Moeda 12" xfId="1860"/>
    <cellStyle name="Moeda 12 2" xfId="1861"/>
    <cellStyle name="Moeda 12 2 2" xfId="1862"/>
    <cellStyle name="Moeda 12 3" xfId="1863"/>
    <cellStyle name="Moeda 13" xfId="1864"/>
    <cellStyle name="Moeda 13 2" xfId="1865"/>
    <cellStyle name="Moeda 14" xfId="1866"/>
    <cellStyle name="Moeda 15" xfId="1867"/>
    <cellStyle name="Moeda 16" xfId="1868"/>
    <cellStyle name="Moeda 16 2" xfId="1869"/>
    <cellStyle name="Moeda 17" xfId="3"/>
    <cellStyle name="Moeda 18" xfId="4856"/>
    <cellStyle name="Moeda 2" xfId="1870"/>
    <cellStyle name="Moeda 2 2" xfId="1871"/>
    <cellStyle name="Moeda 2 2 2" xfId="1872"/>
    <cellStyle name="Moeda 2 2 2 2" xfId="1873"/>
    <cellStyle name="Moeda 2 2 3" xfId="1874"/>
    <cellStyle name="Moeda 2 2 4" xfId="1875"/>
    <cellStyle name="Moeda 2 3" xfId="1876"/>
    <cellStyle name="Moeda 2 3 2" xfId="1877"/>
    <cellStyle name="Moeda 2 3 2 2" xfId="1878"/>
    <cellStyle name="Moeda 2 3 3" xfId="1879"/>
    <cellStyle name="Moeda 2 4" xfId="1880"/>
    <cellStyle name="Moeda 2 4 2" xfId="1881"/>
    <cellStyle name="Moeda 2 5" xfId="1882"/>
    <cellStyle name="Moeda 2_~2179586" xfId="1883"/>
    <cellStyle name="Moeda 3" xfId="1884"/>
    <cellStyle name="Moeda 3 2" xfId="1885"/>
    <cellStyle name="Moeda 3 2 2" xfId="1886"/>
    <cellStyle name="Moeda 3 3" xfId="1887"/>
    <cellStyle name="Moeda 3 3 2" xfId="1888"/>
    <cellStyle name="Moeda 3 4" xfId="1889"/>
    <cellStyle name="Moeda 3 5" xfId="1890"/>
    <cellStyle name="Moeda 4" xfId="1891"/>
    <cellStyle name="Moeda 4 2" xfId="1892"/>
    <cellStyle name="Moeda 4 2 2" xfId="1893"/>
    <cellStyle name="Moeda 4 3" xfId="1894"/>
    <cellStyle name="Moeda 5" xfId="1895"/>
    <cellStyle name="Moeda 5 2" xfId="1896"/>
    <cellStyle name="Moeda 5 3" xfId="1897"/>
    <cellStyle name="Moeda 6" xfId="1898"/>
    <cellStyle name="Moeda 7" xfId="1899"/>
    <cellStyle name="Moeda 7 2" xfId="1900"/>
    <cellStyle name="Moeda 8" xfId="1901"/>
    <cellStyle name="Moeda 8 2" xfId="1902"/>
    <cellStyle name="Moeda 8 3" xfId="1903"/>
    <cellStyle name="Moeda 9" xfId="1904"/>
    <cellStyle name="Moeda 9 2" xfId="1905"/>
    <cellStyle name="Moneda [0]_10 AVERIAS MASIVAS + ANT" xfId="1906"/>
    <cellStyle name="Moneda_10 AVERIAS MASIVAS + ANT" xfId="1907"/>
    <cellStyle name="Monétaire [0]_135A" xfId="1908"/>
    <cellStyle name="Monétaire_135A" xfId="1909"/>
    <cellStyle name="Monetario" xfId="1910"/>
    <cellStyle name="Month" xfId="1911"/>
    <cellStyle name="Month 2" xfId="1912"/>
    <cellStyle name="Monthly rate" xfId="1913"/>
    <cellStyle name="MS_English" xfId="1914"/>
    <cellStyle name="My style" xfId="1915"/>
    <cellStyle name="My style 2" xfId="1916"/>
    <cellStyle name="My style 2 2" xfId="1917"/>
    <cellStyle name="My style 2 2 2" xfId="1918"/>
    <cellStyle name="My style 2 2 3" xfId="1919"/>
    <cellStyle name="My style 2 3" xfId="1920"/>
    <cellStyle name="Names" xfId="1921"/>
    <cellStyle name="Names 2" xfId="1922"/>
    <cellStyle name="Names 2 2" xfId="1923"/>
    <cellStyle name="Names 2 2 2" xfId="1924"/>
    <cellStyle name="Names 2 2 2 2" xfId="1925"/>
    <cellStyle name="Names 2 2 3" xfId="1926"/>
    <cellStyle name="Names 2 3" xfId="1927"/>
    <cellStyle name="Names 2 3 2" xfId="1928"/>
    <cellStyle name="Names 2 3 2 2" xfId="1929"/>
    <cellStyle name="Names 2 4" xfId="1930"/>
    <cellStyle name="Names 2 4 2" xfId="1931"/>
    <cellStyle name="Names 2 5" xfId="1932"/>
    <cellStyle name="Names 3" xfId="1933"/>
    <cellStyle name="Names 3 2" xfId="1934"/>
    <cellStyle name="Names 3 2 2" xfId="1935"/>
    <cellStyle name="Names 3 3" xfId="1936"/>
    <cellStyle name="Names 4" xfId="1937"/>
    <cellStyle name="Names 4 2" xfId="1938"/>
    <cellStyle name="Names 4 2 2" xfId="1939"/>
    <cellStyle name="Names 5" xfId="1940"/>
    <cellStyle name="Names 5 2" xfId="1941"/>
    <cellStyle name="Names 6" xfId="1942"/>
    <cellStyle name="Neutra 2" xfId="1943"/>
    <cellStyle name="Neutra 2 2" xfId="1944"/>
    <cellStyle name="Neutra 2 2 2" xfId="1945"/>
    <cellStyle name="Neutra 3" xfId="1946"/>
    <cellStyle name="Neutra 4" xfId="1947"/>
    <cellStyle name="Neutra 5" xfId="1948"/>
    <cellStyle name="Neutra 6" xfId="1949"/>
    <cellStyle name="Neutra 7" xfId="1950"/>
    <cellStyle name="Neutra 8" xfId="1951"/>
    <cellStyle name="Neutra 9" xfId="1952"/>
    <cellStyle name="Neutral" xfId="1953"/>
    <cellStyle name="Neutre" xfId="1954"/>
    <cellStyle name="no dec" xfId="1955"/>
    <cellStyle name="No-Action" xfId="1956"/>
    <cellStyle name="NoEntry" xfId="1957"/>
    <cellStyle name="NoEntry 2" xfId="1958"/>
    <cellStyle name="NoEntry 2 2" xfId="1959"/>
    <cellStyle name="NoEntry 2 2 2" xfId="1960"/>
    <cellStyle name="NoEntry 2 2 2 2" xfId="1961"/>
    <cellStyle name="NoEntry 2 2 3" xfId="1962"/>
    <cellStyle name="NoEntry 2 3" xfId="1963"/>
    <cellStyle name="NoEntry 2 3 2" xfId="1964"/>
    <cellStyle name="NoEntry 2 3 2 2" xfId="1965"/>
    <cellStyle name="NoEntry 2 4" xfId="1966"/>
    <cellStyle name="NoEntry 2 4 2" xfId="1967"/>
    <cellStyle name="NoEntry 3" xfId="1968"/>
    <cellStyle name="NoEntry 3 2" xfId="1969"/>
    <cellStyle name="NoEntry 3 2 2" xfId="1970"/>
    <cellStyle name="NoEntry 3 3" xfId="1971"/>
    <cellStyle name="NoEntry 4" xfId="1972"/>
    <cellStyle name="NoEntry 4 2" xfId="1973"/>
    <cellStyle name="Normal" xfId="0" builtinId="0"/>
    <cellStyle name="Normal - Bold" xfId="1974"/>
    <cellStyle name="Normal - Style1" xfId="1975"/>
    <cellStyle name="Normal - Style1 2" xfId="1976"/>
    <cellStyle name="Normal (12)" xfId="1977"/>
    <cellStyle name="Normal 10" xfId="1978"/>
    <cellStyle name="Normal 10 2" xfId="1979"/>
    <cellStyle name="Normal 10 2 2" xfId="1980"/>
    <cellStyle name="Normal 10 2 2 2" xfId="1981"/>
    <cellStyle name="Normal 10 2 3" xfId="1982"/>
    <cellStyle name="Normal 10 3" xfId="1983"/>
    <cellStyle name="Normal 10 3 2" xfId="1984"/>
    <cellStyle name="Normal 10 3 2 2" xfId="1985"/>
    <cellStyle name="Normal 10 4" xfId="1986"/>
    <cellStyle name="Normal 10 4 2" xfId="1987"/>
    <cellStyle name="Normal 10 5" xfId="1988"/>
    <cellStyle name="Normal 10 6" xfId="1989"/>
    <cellStyle name="Normal 10_Resumo Claro" xfId="1990"/>
    <cellStyle name="Normal 100" xfId="1991"/>
    <cellStyle name="Normal 101" xfId="1992"/>
    <cellStyle name="Normal 102" xfId="1993"/>
    <cellStyle name="Normal 11" xfId="1994"/>
    <cellStyle name="Normal 11 2" xfId="1995"/>
    <cellStyle name="Normal 11 2 2" xfId="1996"/>
    <cellStyle name="Normal 11 3" xfId="1997"/>
    <cellStyle name="Normal 11 4" xfId="1998"/>
    <cellStyle name="Normal 11_Resumo Claro" xfId="1999"/>
    <cellStyle name="Normal 12" xfId="2000"/>
    <cellStyle name="Normal 12 2" xfId="2001"/>
    <cellStyle name="Normal 12 3" xfId="2002"/>
    <cellStyle name="Normal 12 4" xfId="2003"/>
    <cellStyle name="Normal 12_Resumo Claro" xfId="2004"/>
    <cellStyle name="Normal 13" xfId="2005"/>
    <cellStyle name="Normal 13 2" xfId="2006"/>
    <cellStyle name="Normal 13 2 2" xfId="2007"/>
    <cellStyle name="Normal 13 2 3" xfId="2008"/>
    <cellStyle name="Normal 13 3" xfId="2009"/>
    <cellStyle name="Normal 13 4" xfId="2010"/>
    <cellStyle name="Normal 13_Resumo Claro" xfId="2011"/>
    <cellStyle name="Normal 14" xfId="2012"/>
    <cellStyle name="Normal 14 2" xfId="2013"/>
    <cellStyle name="Normal 14 2 2" xfId="2014"/>
    <cellStyle name="Normal 14 3" xfId="2015"/>
    <cellStyle name="Normal 14 3 2" xfId="2016"/>
    <cellStyle name="Normal 14 4" xfId="2017"/>
    <cellStyle name="Normal 14 5" xfId="2018"/>
    <cellStyle name="Normal 14_Resumo Claro" xfId="2019"/>
    <cellStyle name="Normal 15" xfId="2020"/>
    <cellStyle name="Normal 15 2" xfId="2021"/>
    <cellStyle name="Normal 15 2 2" xfId="2022"/>
    <cellStyle name="Normal 15 3" xfId="2023"/>
    <cellStyle name="Normal 15 4" xfId="2024"/>
    <cellStyle name="Normal 15_Resumo Claro" xfId="2025"/>
    <cellStyle name="Normal 16" xfId="2026"/>
    <cellStyle name="Normal 16 2" xfId="2027"/>
    <cellStyle name="Normal 16 2 2" xfId="2028"/>
    <cellStyle name="Normal 16 3" xfId="2029"/>
    <cellStyle name="Normal 16 4" xfId="2030"/>
    <cellStyle name="Normal 16_Resumo Claro" xfId="2031"/>
    <cellStyle name="Normal 17" xfId="2032"/>
    <cellStyle name="Normal 17 2" xfId="2033"/>
    <cellStyle name="Normal 17 3" xfId="2034"/>
    <cellStyle name="Normal 17 3 2" xfId="2035"/>
    <cellStyle name="Normal 17 4" xfId="2036"/>
    <cellStyle name="Normal 17 5" xfId="2037"/>
    <cellStyle name="Normal 17_Resumo Claro" xfId="2038"/>
    <cellStyle name="Normal 179" xfId="2039"/>
    <cellStyle name="Normal 18" xfId="2040"/>
    <cellStyle name="Normal 18 2" xfId="2041"/>
    <cellStyle name="Normal 18 2 2" xfId="2042"/>
    <cellStyle name="Normal 18 3" xfId="2043"/>
    <cellStyle name="Normal 18_Resumo Claro" xfId="2044"/>
    <cellStyle name="Normal 19" xfId="2045"/>
    <cellStyle name="Normal 19 2" xfId="2046"/>
    <cellStyle name="Normal 19 2 2" xfId="2047"/>
    <cellStyle name="Normal 19 3" xfId="2048"/>
    <cellStyle name="Normal 19 4" xfId="2049"/>
    <cellStyle name="Normal 19 4 2" xfId="2050"/>
    <cellStyle name="Normal 19 5" xfId="2051"/>
    <cellStyle name="Normal 19 5 2" xfId="2052"/>
    <cellStyle name="Normal 19 6" xfId="2053"/>
    <cellStyle name="Normal 19 6 2" xfId="2054"/>
    <cellStyle name="Normal 19 7" xfId="2055"/>
    <cellStyle name="Normal 19_Resumo Claro" xfId="2056"/>
    <cellStyle name="Normal 2" xfId="2057"/>
    <cellStyle name="Normal 2 10" xfId="2058"/>
    <cellStyle name="Normal 2 10 2" xfId="2059"/>
    <cellStyle name="Normal 2 10 3" xfId="2060"/>
    <cellStyle name="Normal 2 10_Resumo Claro" xfId="2061"/>
    <cellStyle name="Normal 2 11" xfId="2062"/>
    <cellStyle name="Normal 2 11 2" xfId="2063"/>
    <cellStyle name="Normal 2 11 3" xfId="2064"/>
    <cellStyle name="Normal 2 11_Resumo Claro" xfId="2065"/>
    <cellStyle name="Normal 2 12" xfId="2066"/>
    <cellStyle name="Normal 2 12 2" xfId="2067"/>
    <cellStyle name="Normal 2 12 3" xfId="2068"/>
    <cellStyle name="Normal 2 12_Resumo Claro" xfId="2069"/>
    <cellStyle name="Normal 2 13" xfId="2070"/>
    <cellStyle name="Normal 2 13 2" xfId="2071"/>
    <cellStyle name="Normal 2 13 3" xfId="2072"/>
    <cellStyle name="Normal 2 13_Resumo Claro" xfId="2073"/>
    <cellStyle name="Normal 2 14" xfId="2074"/>
    <cellStyle name="Normal 2 14 2" xfId="2075"/>
    <cellStyle name="Normal 2 14_Resumo Claro" xfId="2076"/>
    <cellStyle name="Normal 2 15" xfId="2077"/>
    <cellStyle name="Normal 2 15 2" xfId="2078"/>
    <cellStyle name="Normal 2 15_Resumo Claro" xfId="2079"/>
    <cellStyle name="Normal 2 16" xfId="2080"/>
    <cellStyle name="Normal 2 16 2" xfId="2081"/>
    <cellStyle name="Normal 2 16_Resumo Claro" xfId="2082"/>
    <cellStyle name="Normal 2 17" xfId="2083"/>
    <cellStyle name="Normal 2 17 2" xfId="2084"/>
    <cellStyle name="Normal 2 17_Resumo Claro" xfId="2085"/>
    <cellStyle name="Normal 2 18" xfId="2086"/>
    <cellStyle name="Normal 2 18 2" xfId="2087"/>
    <cellStyle name="Normal 2 18_Resumo Claro" xfId="2088"/>
    <cellStyle name="Normal 2 19" xfId="2089"/>
    <cellStyle name="Normal 2 19 2" xfId="2090"/>
    <cellStyle name="Normal 2 19_Resumo Claro" xfId="2091"/>
    <cellStyle name="Normal 2 2" xfId="2092"/>
    <cellStyle name="Normal 2 2 10" xfId="2093"/>
    <cellStyle name="Normal 2 2 10 2" xfId="2094"/>
    <cellStyle name="Normal 2 2 11" xfId="2095"/>
    <cellStyle name="Normal 2 2 12" xfId="2096"/>
    <cellStyle name="Normal 2 2 2" xfId="2097"/>
    <cellStyle name="Normal 2 2 2 2" xfId="2098"/>
    <cellStyle name="Normal 2 2 2 2 2" xfId="2099"/>
    <cellStyle name="Normal 2 2 2 3" xfId="2100"/>
    <cellStyle name="Normal 2 2 2_Resumo Claro" xfId="2101"/>
    <cellStyle name="Normal 2 2 3" xfId="2102"/>
    <cellStyle name="Normal 2 2 3 2" xfId="2103"/>
    <cellStyle name="Normal 2 2 3 2 2" xfId="2104"/>
    <cellStyle name="Normal 2 2 3 3" xfId="2105"/>
    <cellStyle name="Normal 2 2 3 4" xfId="2106"/>
    <cellStyle name="Normal 2 2 3_Resumo Claro" xfId="2107"/>
    <cellStyle name="Normal 2 2 4" xfId="2108"/>
    <cellStyle name="Normal 2 2 4 2" xfId="2109"/>
    <cellStyle name="Normal 2 2 4 2 2" xfId="2110"/>
    <cellStyle name="Normal 2 2 4 3" xfId="2111"/>
    <cellStyle name="Normal 2 2 4_Resumo Claro" xfId="2112"/>
    <cellStyle name="Normal 2 2 5" xfId="2113"/>
    <cellStyle name="Normal 2 2 5 2" xfId="2114"/>
    <cellStyle name="Normal 2 2 5 3" xfId="2115"/>
    <cellStyle name="Normal 2 2 5 4" xfId="2116"/>
    <cellStyle name="Normal 2 2 5_Resumo Claro" xfId="2117"/>
    <cellStyle name="Normal 2 2 6" xfId="2118"/>
    <cellStyle name="Normal 2 2 6 2" xfId="2119"/>
    <cellStyle name="Normal 2 2 6 3" xfId="2120"/>
    <cellStyle name="Normal 2 2 6_Resumo Claro" xfId="2121"/>
    <cellStyle name="Normal 2 2 7" xfId="2122"/>
    <cellStyle name="Normal 2 2 7 2" xfId="2123"/>
    <cellStyle name="Normal 2 2 7_Resumo Claro" xfId="2124"/>
    <cellStyle name="Normal 2 2 8" xfId="2125"/>
    <cellStyle name="Normal 2 2 8 2" xfId="2126"/>
    <cellStyle name="Normal 2 2 8 3" xfId="2127"/>
    <cellStyle name="Normal 2 2 8_Resumo Claro" xfId="2128"/>
    <cellStyle name="Normal 2 2 9" xfId="2129"/>
    <cellStyle name="Normal 2 2 9 2" xfId="2130"/>
    <cellStyle name="Normal 2 2 9 3" xfId="2131"/>
    <cellStyle name="Normal 2 2 9_Resumo Claro" xfId="2132"/>
    <cellStyle name="Normal 2 2_Provisão 10-2014" xfId="2133"/>
    <cellStyle name="Normal 2 20" xfId="2134"/>
    <cellStyle name="Normal 2 20 2" xfId="2135"/>
    <cellStyle name="Normal 2 20_Resumo Claro" xfId="2136"/>
    <cellStyle name="Normal 2 21" xfId="2137"/>
    <cellStyle name="Normal 2 21 2" xfId="2138"/>
    <cellStyle name="Normal 2 21_Resumo Claro" xfId="2139"/>
    <cellStyle name="Normal 2 22" xfId="2140"/>
    <cellStyle name="Normal 2 22 2" xfId="2141"/>
    <cellStyle name="Normal 2 22_Resumo Claro" xfId="2142"/>
    <cellStyle name="Normal 2 23" xfId="2143"/>
    <cellStyle name="Normal 2 23 2" xfId="2144"/>
    <cellStyle name="Normal 2 23_Resumo Claro" xfId="2145"/>
    <cellStyle name="Normal 2 24" xfId="2146"/>
    <cellStyle name="Normal 2 24 2" xfId="2147"/>
    <cellStyle name="Normal 2 24_Resumo Claro" xfId="2148"/>
    <cellStyle name="Normal 2 25" xfId="2149"/>
    <cellStyle name="Normal 2 25 2" xfId="2150"/>
    <cellStyle name="Normal 2 25_Resumo Claro" xfId="2151"/>
    <cellStyle name="Normal 2 26" xfId="2152"/>
    <cellStyle name="Normal 2 26 2" xfId="2153"/>
    <cellStyle name="Normal 2 26_Resumo Claro" xfId="2154"/>
    <cellStyle name="Normal 2 27" xfId="2155"/>
    <cellStyle name="Normal 2 27 2" xfId="2156"/>
    <cellStyle name="Normal 2 27_Resumo Claro" xfId="2157"/>
    <cellStyle name="Normal 2 28" xfId="2158"/>
    <cellStyle name="Normal 2 28 2" xfId="2159"/>
    <cellStyle name="Normal 2 28_Resumo Claro" xfId="2160"/>
    <cellStyle name="Normal 2 29" xfId="2161"/>
    <cellStyle name="Normal 2 29 2" xfId="2162"/>
    <cellStyle name="Normal 2 29_Resumo Claro" xfId="2163"/>
    <cellStyle name="Normal 2 3" xfId="2164"/>
    <cellStyle name="Normal 2 3 2" xfId="2165"/>
    <cellStyle name="Normal 2 3 2 2" xfId="2166"/>
    <cellStyle name="Normal 2 3 2 3" xfId="2167"/>
    <cellStyle name="Normal 2 3 3" xfId="2168"/>
    <cellStyle name="Normal 2 3 3 2" xfId="2169"/>
    <cellStyle name="Normal 2 3 4" xfId="2170"/>
    <cellStyle name="Normal 2 3 4 2" xfId="2171"/>
    <cellStyle name="Normal 2 3 5" xfId="2172"/>
    <cellStyle name="Normal 2 3_Resumo Claro" xfId="2173"/>
    <cellStyle name="Normal 2 30" xfId="2174"/>
    <cellStyle name="Normal 2 30 2" xfId="2175"/>
    <cellStyle name="Normal 2 30_Resumo Claro" xfId="2176"/>
    <cellStyle name="Normal 2 31" xfId="2177"/>
    <cellStyle name="Normal 2 31 2" xfId="2178"/>
    <cellStyle name="Normal 2 31_Resumo Claro" xfId="2179"/>
    <cellStyle name="Normal 2 32" xfId="2180"/>
    <cellStyle name="Normal 2 32 2" xfId="2181"/>
    <cellStyle name="Normal 2 32_Resumo Claro" xfId="2182"/>
    <cellStyle name="Normal 2 33" xfId="2183"/>
    <cellStyle name="Normal 2 33 2" xfId="2184"/>
    <cellStyle name="Normal 2 33_Resumo Claro" xfId="2185"/>
    <cellStyle name="Normal 2 34" xfId="2186"/>
    <cellStyle name="Normal 2 34 2" xfId="2187"/>
    <cellStyle name="Normal 2 34_Resumo Claro" xfId="2188"/>
    <cellStyle name="Normal 2 35" xfId="2189"/>
    <cellStyle name="Normal 2 35 2" xfId="2190"/>
    <cellStyle name="Normal 2 35_Resumo Claro" xfId="2191"/>
    <cellStyle name="Normal 2 36" xfId="2192"/>
    <cellStyle name="Normal 2 36 2" xfId="2193"/>
    <cellStyle name="Normal 2 36_Resumo Claro" xfId="2194"/>
    <cellStyle name="Normal 2 37" xfId="2195"/>
    <cellStyle name="Normal 2 37 2" xfId="2196"/>
    <cellStyle name="Normal 2 37_Resumo Claro" xfId="2197"/>
    <cellStyle name="Normal 2 38" xfId="2198"/>
    <cellStyle name="Normal 2 38 2" xfId="2199"/>
    <cellStyle name="Normal 2 38_Resumo Claro" xfId="2200"/>
    <cellStyle name="Normal 2 39" xfId="2201"/>
    <cellStyle name="Normal 2 39 2" xfId="2202"/>
    <cellStyle name="Normal 2 39_Resumo Claro" xfId="2203"/>
    <cellStyle name="Normal 2 4" xfId="2204"/>
    <cellStyle name="Normal 2 4 2" xfId="2205"/>
    <cellStyle name="Normal 2 4 3" xfId="2206"/>
    <cellStyle name="Normal 2 4 4" xfId="2207"/>
    <cellStyle name="Normal 2 4 5" xfId="2208"/>
    <cellStyle name="Normal 2 4 6" xfId="2209"/>
    <cellStyle name="Normal 2 4_Resumo Claro" xfId="2210"/>
    <cellStyle name="Normal 2 40" xfId="2211"/>
    <cellStyle name="Normal 2 40 2" xfId="2212"/>
    <cellStyle name="Normal 2 40_Resumo Claro" xfId="2213"/>
    <cellStyle name="Normal 2 41" xfId="2214"/>
    <cellStyle name="Normal 2 41 2" xfId="2215"/>
    <cellStyle name="Normal 2 41_Resumo Claro" xfId="2216"/>
    <cellStyle name="Normal 2 42" xfId="2217"/>
    <cellStyle name="Normal 2 42 2" xfId="2218"/>
    <cellStyle name="Normal 2 42_Resumo Claro" xfId="2219"/>
    <cellStyle name="Normal 2 43" xfId="2220"/>
    <cellStyle name="Normal 2 43 2" xfId="2221"/>
    <cellStyle name="Normal 2 43_Resumo Claro" xfId="2222"/>
    <cellStyle name="Normal 2 44" xfId="2223"/>
    <cellStyle name="Normal 2 44 2" xfId="2224"/>
    <cellStyle name="Normal 2 44_Resumo Claro" xfId="2225"/>
    <cellStyle name="Normal 2 45" xfId="2226"/>
    <cellStyle name="Normal 2 46" xfId="2227"/>
    <cellStyle name="Normal 2 47" xfId="2228"/>
    <cellStyle name="Normal 2 48" xfId="2229"/>
    <cellStyle name="Normal 2 49" xfId="2230"/>
    <cellStyle name="Normal 2 5" xfId="2231"/>
    <cellStyle name="Normal 2 5 2" xfId="2232"/>
    <cellStyle name="Normal 2 5 2 2" xfId="2233"/>
    <cellStyle name="Normal 2 5 2 2 2" xfId="2234"/>
    <cellStyle name="Normal 2 5 2 3" xfId="2235"/>
    <cellStyle name="Normal 2 5 3" xfId="2236"/>
    <cellStyle name="Normal 2 5_Resumo Claro" xfId="2237"/>
    <cellStyle name="Normal 2 50" xfId="2238"/>
    <cellStyle name="Normal 2 51" xfId="2239"/>
    <cellStyle name="Normal 2 52" xfId="2240"/>
    <cellStyle name="Normal 2 53" xfId="2241"/>
    <cellStyle name="Normal 2 54" xfId="2242"/>
    <cellStyle name="Normal 2 55" xfId="2243"/>
    <cellStyle name="Normal 2 6" xfId="2244"/>
    <cellStyle name="Normal 2 6 2" xfId="2245"/>
    <cellStyle name="Normal 2 6_Resumo Claro" xfId="2246"/>
    <cellStyle name="Normal 2 7" xfId="2247"/>
    <cellStyle name="Normal 2 7 2" xfId="2248"/>
    <cellStyle name="Normal 2 7 3" xfId="2249"/>
    <cellStyle name="Normal 2 7_Resumo Claro" xfId="2250"/>
    <cellStyle name="Normal 2 8" xfId="2251"/>
    <cellStyle name="Normal 2 8 2" xfId="2252"/>
    <cellStyle name="Normal 2 8 3" xfId="2253"/>
    <cellStyle name="Normal 2 8_Resumo Claro" xfId="2254"/>
    <cellStyle name="Normal 2 9" xfId="2255"/>
    <cellStyle name="Normal 2 9 2" xfId="2256"/>
    <cellStyle name="Normal 2 9 3" xfId="2257"/>
    <cellStyle name="Normal 2 9_Resumo Claro" xfId="2258"/>
    <cellStyle name="Normal 2_Apuração reajuste_HSBC" xfId="2259"/>
    <cellStyle name="Normal 20" xfId="2260"/>
    <cellStyle name="Normal 20 2" xfId="2261"/>
    <cellStyle name="Normal 20 2 2" xfId="2262"/>
    <cellStyle name="Normal 20 3" xfId="2263"/>
    <cellStyle name="Normal 20 4" xfId="2264"/>
    <cellStyle name="Normal 20_Resumo Claro" xfId="2265"/>
    <cellStyle name="Normal 21" xfId="2266"/>
    <cellStyle name="Normal 21 2" xfId="2267"/>
    <cellStyle name="Normal 21 3" xfId="2268"/>
    <cellStyle name="Normal 21 4" xfId="2269"/>
    <cellStyle name="Normal 21_Resumo Claro" xfId="2270"/>
    <cellStyle name="Normal 22" xfId="2271"/>
    <cellStyle name="Normal 22 2" xfId="2272"/>
    <cellStyle name="Normal 22_Resumo Claro" xfId="2273"/>
    <cellStyle name="Normal 23" xfId="2274"/>
    <cellStyle name="Normal 23 2" xfId="2275"/>
    <cellStyle name="Normal 23_Resumo Claro" xfId="2276"/>
    <cellStyle name="Normal 24" xfId="2277"/>
    <cellStyle name="Normal 24 2" xfId="2278"/>
    <cellStyle name="Normal 24_Resumo Claro" xfId="2279"/>
    <cellStyle name="Normal 25" xfId="2280"/>
    <cellStyle name="Normal 25 2" xfId="2281"/>
    <cellStyle name="Normal 25 3" xfId="2282"/>
    <cellStyle name="Normal 25_Resumo Claro" xfId="2283"/>
    <cellStyle name="Normal 26" xfId="2284"/>
    <cellStyle name="Normal 26 2" xfId="2285"/>
    <cellStyle name="Normal 26_Resumo Claro" xfId="2286"/>
    <cellStyle name="Normal 27" xfId="2287"/>
    <cellStyle name="Normal 27 2" xfId="2288"/>
    <cellStyle name="Normal 27 3" xfId="2289"/>
    <cellStyle name="Normal 27_Resumo Claro" xfId="2290"/>
    <cellStyle name="Normal 28" xfId="2291"/>
    <cellStyle name="Normal 28 2" xfId="2292"/>
    <cellStyle name="Normal 28 3" xfId="2293"/>
    <cellStyle name="Normal 28_Resumo Claro" xfId="2294"/>
    <cellStyle name="Normal 29" xfId="2295"/>
    <cellStyle name="Normal 29 2" xfId="2296"/>
    <cellStyle name="Normal 29 3" xfId="2297"/>
    <cellStyle name="Normal 29_Resumo Claro" xfId="2298"/>
    <cellStyle name="Normal 3" xfId="2299"/>
    <cellStyle name="Normal 3 10" xfId="2300"/>
    <cellStyle name="Normal 3 11" xfId="2301"/>
    <cellStyle name="Normal 3 12" xfId="2302"/>
    <cellStyle name="Normal 3 13" xfId="2303"/>
    <cellStyle name="Normal 3 14" xfId="2304"/>
    <cellStyle name="Normal 3 15" xfId="2305"/>
    <cellStyle name="Normal 3 16" xfId="2306"/>
    <cellStyle name="Normal 3 17" xfId="2307"/>
    <cellStyle name="Normal 3 18" xfId="2308"/>
    <cellStyle name="Normal 3 19" xfId="2309"/>
    <cellStyle name="Normal 3 2" xfId="2310"/>
    <cellStyle name="Normal 3 2 10" xfId="2311"/>
    <cellStyle name="Normal 3 2 11" xfId="2312"/>
    <cellStyle name="Normal 3 2 2" xfId="2313"/>
    <cellStyle name="Normal 3 2 2 2" xfId="2314"/>
    <cellStyle name="Normal 3 2 2 3" xfId="2315"/>
    <cellStyle name="Normal 3 2 2_Resumo Claro" xfId="2316"/>
    <cellStyle name="Normal 3 2 3" xfId="2317"/>
    <cellStyle name="Normal 3 2 3 2" xfId="2318"/>
    <cellStyle name="Normal 3 2 3 3" xfId="2319"/>
    <cellStyle name="Normal 3 2 3_Resumo Claro" xfId="2320"/>
    <cellStyle name="Normal 3 2 4" xfId="2321"/>
    <cellStyle name="Normal 3 2 4 2" xfId="2322"/>
    <cellStyle name="Normal 3 2 4_Resumo Claro" xfId="2323"/>
    <cellStyle name="Normal 3 2 5" xfId="2324"/>
    <cellStyle name="Normal 3 2 5 2" xfId="2325"/>
    <cellStyle name="Normal 3 2 5_Resumo Claro" xfId="2326"/>
    <cellStyle name="Normal 3 2 6" xfId="2327"/>
    <cellStyle name="Normal 3 2 6 2" xfId="2328"/>
    <cellStyle name="Normal 3 2 6_Resumo Claro" xfId="2329"/>
    <cellStyle name="Normal 3 2 7" xfId="2330"/>
    <cellStyle name="Normal 3 2 7 2" xfId="2331"/>
    <cellStyle name="Normal 3 2 7_Resumo Claro" xfId="2332"/>
    <cellStyle name="Normal 3 2 8" xfId="2333"/>
    <cellStyle name="Normal 3 2 8 2" xfId="2334"/>
    <cellStyle name="Normal 3 2 8_Resumo Claro" xfId="2335"/>
    <cellStyle name="Normal 3 2 9" xfId="2336"/>
    <cellStyle name="Normal 3 2 9 2" xfId="2337"/>
    <cellStyle name="Normal 3 2 9_Resumo Claro" xfId="2338"/>
    <cellStyle name="Normal 3 2_INVESTIMENTO_TI_VIVO_ATENDIMENTO_080211_ALPVIVATC001_v2 (2)" xfId="2339"/>
    <cellStyle name="Normal 3 20" xfId="2340"/>
    <cellStyle name="Normal 3 21" xfId="2341"/>
    <cellStyle name="Normal 3 21 2" xfId="2342"/>
    <cellStyle name="Normal 3 22" xfId="2343"/>
    <cellStyle name="Normal 3 22 2" xfId="2344"/>
    <cellStyle name="Normal 3 23" xfId="2345"/>
    <cellStyle name="Normal 3 3" xfId="2346"/>
    <cellStyle name="Normal 3 3 2" xfId="2347"/>
    <cellStyle name="Normal 3 3 3" xfId="2348"/>
    <cellStyle name="Normal 3 3 3 2" xfId="2349"/>
    <cellStyle name="Normal 3 4" xfId="2350"/>
    <cellStyle name="Normal 3 4 2" xfId="2351"/>
    <cellStyle name="Normal 3 4 3" xfId="2352"/>
    <cellStyle name="Normal 3 5" xfId="2353"/>
    <cellStyle name="Normal 3 6" xfId="2354"/>
    <cellStyle name="Normal 3 7" xfId="2355"/>
    <cellStyle name="Normal 3 8" xfId="2356"/>
    <cellStyle name="Normal 3 8 2" xfId="2357"/>
    <cellStyle name="Normal 3 9" xfId="2358"/>
    <cellStyle name="Normal 3_Apuração reajuste_HSBC" xfId="2359"/>
    <cellStyle name="Normal 30" xfId="2360"/>
    <cellStyle name="Normal 30 2" xfId="2361"/>
    <cellStyle name="Normal 30 3" xfId="2362"/>
    <cellStyle name="Normal 30_Resumo Claro" xfId="2363"/>
    <cellStyle name="Normal 31" xfId="2364"/>
    <cellStyle name="Normal 31 2" xfId="2365"/>
    <cellStyle name="Normal 31 3" xfId="2366"/>
    <cellStyle name="Normal 31_Resumo Claro" xfId="2367"/>
    <cellStyle name="Normal 32" xfId="2368"/>
    <cellStyle name="Normal 32 2" xfId="2369"/>
    <cellStyle name="Normal 32_Resumo Claro" xfId="2370"/>
    <cellStyle name="Normal 33" xfId="2371"/>
    <cellStyle name="Normal 33 2" xfId="2372"/>
    <cellStyle name="Normal 33 3" xfId="2373"/>
    <cellStyle name="Normal 33_Resumo Claro" xfId="2374"/>
    <cellStyle name="Normal 34" xfId="2375"/>
    <cellStyle name="Normal 34 2" xfId="2376"/>
    <cellStyle name="Normal 34_Resumo Claro" xfId="2377"/>
    <cellStyle name="Normal 35" xfId="2378"/>
    <cellStyle name="Normal 35 2" xfId="2379"/>
    <cellStyle name="Normal 35_Resumo Claro" xfId="2380"/>
    <cellStyle name="Normal 36" xfId="2381"/>
    <cellStyle name="Normal 36 2" xfId="2382"/>
    <cellStyle name="Normal 36_Resumo Claro" xfId="2383"/>
    <cellStyle name="Normal 37" xfId="2384"/>
    <cellStyle name="Normal 37 2" xfId="2385"/>
    <cellStyle name="Normal 37_Resumo Claro" xfId="2386"/>
    <cellStyle name="Normal 38" xfId="2387"/>
    <cellStyle name="Normal 38 2" xfId="2388"/>
    <cellStyle name="Normal 38_Resumo Claro" xfId="2389"/>
    <cellStyle name="Normal 39" xfId="2390"/>
    <cellStyle name="Normal 39 2" xfId="2391"/>
    <cellStyle name="Normal 39_Resumo Claro" xfId="2392"/>
    <cellStyle name="Normal 4" xfId="2393"/>
    <cellStyle name="Normal 4 10" xfId="2394"/>
    <cellStyle name="Normal 4 11" xfId="2395"/>
    <cellStyle name="Normal 4 12" xfId="2396"/>
    <cellStyle name="Normal 4 13" xfId="2397"/>
    <cellStyle name="Normal 4 14" xfId="2398"/>
    <cellStyle name="Normal 4 15" xfId="2399"/>
    <cellStyle name="Normal 4 16" xfId="2400"/>
    <cellStyle name="Normal 4 17" xfId="2401"/>
    <cellStyle name="Normal 4 18" xfId="2402"/>
    <cellStyle name="Normal 4 19" xfId="2403"/>
    <cellStyle name="Normal 4 2" xfId="2404"/>
    <cellStyle name="Normal 4 2 2" xfId="2405"/>
    <cellStyle name="Normal 4 2 2 2" xfId="2406"/>
    <cellStyle name="Normal 4 2 3" xfId="2407"/>
    <cellStyle name="Normal 4 2 4" xfId="2408"/>
    <cellStyle name="Normal 4 20" xfId="2409"/>
    <cellStyle name="Normal 4 21" xfId="2410"/>
    <cellStyle name="Normal 4 3" xfId="2411"/>
    <cellStyle name="Normal 4 3 2" xfId="2412"/>
    <cellStyle name="Normal 4 3 8" xfId="2413"/>
    <cellStyle name="Normal 4 4" xfId="2414"/>
    <cellStyle name="Normal 4 4 2" xfId="2415"/>
    <cellStyle name="Normal 4 5" xfId="2416"/>
    <cellStyle name="Normal 4 5 2" xfId="2417"/>
    <cellStyle name="Normal 4 6" xfId="2418"/>
    <cellStyle name="Normal 4 7" xfId="2419"/>
    <cellStyle name="Normal 4 8" xfId="2420"/>
    <cellStyle name="Normal 4 9" xfId="2421"/>
    <cellStyle name="Normal 4_CSU - Performance ACE VAREJO - Abril" xfId="2422"/>
    <cellStyle name="Normal 40" xfId="2423"/>
    <cellStyle name="Normal 40 2" xfId="2424"/>
    <cellStyle name="Normal 40_Resumo Claro" xfId="2425"/>
    <cellStyle name="Normal 41" xfId="2426"/>
    <cellStyle name="Normal 41 2" xfId="2427"/>
    <cellStyle name="Normal 41_Resumo Claro" xfId="2428"/>
    <cellStyle name="Normal 42" xfId="2429"/>
    <cellStyle name="Normal 42 2" xfId="2430"/>
    <cellStyle name="Normal 42_Resumo Claro" xfId="2431"/>
    <cellStyle name="Normal 43" xfId="2432"/>
    <cellStyle name="Normal 43 2" xfId="2433"/>
    <cellStyle name="Normal 43_Resumo Claro" xfId="2434"/>
    <cellStyle name="Normal 44" xfId="2435"/>
    <cellStyle name="Normal 44 2" xfId="2436"/>
    <cellStyle name="Normal 44_Resumo Claro" xfId="2437"/>
    <cellStyle name="Normal 45" xfId="2438"/>
    <cellStyle name="Normal 45 2" xfId="2439"/>
    <cellStyle name="Normal 45_Resumo Claro" xfId="2440"/>
    <cellStyle name="Normal 46" xfId="2441"/>
    <cellStyle name="Normal 46 2" xfId="2442"/>
    <cellStyle name="Normal 46_Resumo Claro" xfId="2443"/>
    <cellStyle name="Normal 47" xfId="2444"/>
    <cellStyle name="Normal 47 2" xfId="2445"/>
    <cellStyle name="Normal 47_Resumo Claro" xfId="2446"/>
    <cellStyle name="Normal 48" xfId="2447"/>
    <cellStyle name="Normal 48 2" xfId="2448"/>
    <cellStyle name="Normal 48_Resumo Claro" xfId="2449"/>
    <cellStyle name="Normal 49" xfId="2450"/>
    <cellStyle name="Normal 49 2" xfId="2451"/>
    <cellStyle name="Normal 49_Resumo Claro" xfId="2452"/>
    <cellStyle name="Normal 5" xfId="2453"/>
    <cellStyle name="Normal 5 10" xfId="2454"/>
    <cellStyle name="Normal 5 11" xfId="2455"/>
    <cellStyle name="Normal 5 12" xfId="2456"/>
    <cellStyle name="Normal 5 13" xfId="2457"/>
    <cellStyle name="Normal 5 14" xfId="2458"/>
    <cellStyle name="Normal 5 15" xfId="2459"/>
    <cellStyle name="Normal 5 16" xfId="2460"/>
    <cellStyle name="Normal 5 17" xfId="2461"/>
    <cellStyle name="Normal 5 18" xfId="2462"/>
    <cellStyle name="Normal 5 19" xfId="2463"/>
    <cellStyle name="Normal 5 2" xfId="2464"/>
    <cellStyle name="Normal 5 2 2" xfId="2465"/>
    <cellStyle name="Normal 5 2 3" xfId="2466"/>
    <cellStyle name="Normal 5 20" xfId="2467"/>
    <cellStyle name="Normal 5 20 2" xfId="2468"/>
    <cellStyle name="Normal 5 20_Resumo Claro" xfId="2469"/>
    <cellStyle name="Normal 5 21" xfId="2470"/>
    <cellStyle name="Normal 5 21 2" xfId="2471"/>
    <cellStyle name="Normal 5 21_Resumo Claro" xfId="2472"/>
    <cellStyle name="Normal 5 22" xfId="2473"/>
    <cellStyle name="Normal 5 22 2" xfId="2474"/>
    <cellStyle name="Normal 5 22_Resumo Claro" xfId="2475"/>
    <cellStyle name="Normal 5 23" xfId="2476"/>
    <cellStyle name="Normal 5 23 2" xfId="2477"/>
    <cellStyle name="Normal 5 23_Resumo Claro" xfId="2478"/>
    <cellStyle name="Normal 5 24" xfId="2479"/>
    <cellStyle name="Normal 5 24 2" xfId="2480"/>
    <cellStyle name="Normal 5 24_Resumo Claro" xfId="2481"/>
    <cellStyle name="Normal 5 25" xfId="2482"/>
    <cellStyle name="Normal 5 25 2" xfId="2483"/>
    <cellStyle name="Normal 5 25_Resumo Claro" xfId="2484"/>
    <cellStyle name="Normal 5 26" xfId="2485"/>
    <cellStyle name="Normal 5 26 2" xfId="2486"/>
    <cellStyle name="Normal 5 26_Resumo Claro" xfId="2487"/>
    <cellStyle name="Normal 5 27" xfId="2488"/>
    <cellStyle name="Normal 5 27 2" xfId="2489"/>
    <cellStyle name="Normal 5 27_Resumo Claro" xfId="2490"/>
    <cellStyle name="Normal 5 28" xfId="2491"/>
    <cellStyle name="Normal 5 29" xfId="2492"/>
    <cellStyle name="Normal 5 3" xfId="2493"/>
    <cellStyle name="Normal 5 3 2" xfId="2494"/>
    <cellStyle name="Normal 5 3 3" xfId="2495"/>
    <cellStyle name="Normal 5 30" xfId="2496"/>
    <cellStyle name="Normal 5 31" xfId="2497"/>
    <cellStyle name="Normal 5 32" xfId="2498"/>
    <cellStyle name="Normal 5 33" xfId="2499"/>
    <cellStyle name="Normal 5 34" xfId="2500"/>
    <cellStyle name="Normal 5 4" xfId="2501"/>
    <cellStyle name="Normal 5 4 2" xfId="2502"/>
    <cellStyle name="Normal 5 5" xfId="2503"/>
    <cellStyle name="Normal 5 6" xfId="2504"/>
    <cellStyle name="Normal 5 7" xfId="2505"/>
    <cellStyle name="Normal 5 8" xfId="2506"/>
    <cellStyle name="Normal 5 9" xfId="2507"/>
    <cellStyle name="Normal 5_Resumo Claro" xfId="2508"/>
    <cellStyle name="Normal 50" xfId="2509"/>
    <cellStyle name="Normal 50 2" xfId="2510"/>
    <cellStyle name="Normal 50_Resumo Claro" xfId="2511"/>
    <cellStyle name="Normal 51" xfId="2512"/>
    <cellStyle name="Normal 51 2" xfId="2513"/>
    <cellStyle name="Normal 51_Resumo Claro" xfId="2514"/>
    <cellStyle name="Normal 52" xfId="2515"/>
    <cellStyle name="Normal 52 2" xfId="2516"/>
    <cellStyle name="Normal 52_Resumo Claro" xfId="2517"/>
    <cellStyle name="Normal 53" xfId="2518"/>
    <cellStyle name="Normal 53 2" xfId="2519"/>
    <cellStyle name="Normal 53_Resumo Claro" xfId="2520"/>
    <cellStyle name="Normal 54" xfId="2521"/>
    <cellStyle name="Normal 54 2" xfId="2522"/>
    <cellStyle name="Normal 54_Resumo Claro" xfId="2523"/>
    <cellStyle name="Normal 55" xfId="2524"/>
    <cellStyle name="Normal 55 2" xfId="2525"/>
    <cellStyle name="Normal 55_Resumo Claro" xfId="2526"/>
    <cellStyle name="Normal 56" xfId="2527"/>
    <cellStyle name="Normal 56 2" xfId="2528"/>
    <cellStyle name="Normal 56_Resumo Claro" xfId="2529"/>
    <cellStyle name="Normal 57" xfId="2530"/>
    <cellStyle name="Normal 57 2" xfId="2531"/>
    <cellStyle name="Normal 57_Resumo Claro" xfId="2532"/>
    <cellStyle name="Normal 58" xfId="2533"/>
    <cellStyle name="Normal 58 2" xfId="2534"/>
    <cellStyle name="Normal 58_Resumo Claro" xfId="2535"/>
    <cellStyle name="Normal 59" xfId="2536"/>
    <cellStyle name="Normal 59 2" xfId="2537"/>
    <cellStyle name="Normal 59_Resumo Claro" xfId="2538"/>
    <cellStyle name="Normal 6" xfId="2539"/>
    <cellStyle name="Normal 6 10" xfId="2540"/>
    <cellStyle name="Normal 6 2" xfId="2541"/>
    <cellStyle name="Normal 6 2 2" xfId="2542"/>
    <cellStyle name="Normal 6 2 3" xfId="2543"/>
    <cellStyle name="Normal 6 2 4" xfId="2544"/>
    <cellStyle name="Normal 6 2_Resumo Claro" xfId="2545"/>
    <cellStyle name="Normal 6 3" xfId="2546"/>
    <cellStyle name="Normal 6 3 2" xfId="2547"/>
    <cellStyle name="Normal 6 3_Resumo Claro" xfId="2548"/>
    <cellStyle name="Normal 6 4" xfId="2549"/>
    <cellStyle name="Normal 6 4 2" xfId="2550"/>
    <cellStyle name="Normal 6 4 3" xfId="2551"/>
    <cellStyle name="Normal 6 4_Resumo Claro" xfId="2552"/>
    <cellStyle name="Normal 6 5" xfId="2553"/>
    <cellStyle name="Normal 6 5 2" xfId="2554"/>
    <cellStyle name="Normal 6 5_Resumo Claro" xfId="2555"/>
    <cellStyle name="Normal 6 6" xfId="2556"/>
    <cellStyle name="Normal 6 6 2" xfId="2557"/>
    <cellStyle name="Normal 6 6_Resumo Claro" xfId="2558"/>
    <cellStyle name="Normal 6 7" xfId="2559"/>
    <cellStyle name="Normal 6 7 2" xfId="2560"/>
    <cellStyle name="Normal 6 7_Resumo Claro" xfId="2561"/>
    <cellStyle name="Normal 6 8" xfId="2562"/>
    <cellStyle name="Normal 6 8 2" xfId="2563"/>
    <cellStyle name="Normal 6 8_Resumo Claro" xfId="2564"/>
    <cellStyle name="Normal 6 9" xfId="2565"/>
    <cellStyle name="Normal 6 9 2" xfId="2566"/>
    <cellStyle name="Normal 6 9_Resumo Claro" xfId="2567"/>
    <cellStyle name="Normal 6_Resumo Claro" xfId="2568"/>
    <cellStyle name="Normal 60" xfId="2569"/>
    <cellStyle name="Normal 60 2" xfId="2570"/>
    <cellStyle name="Normal 60_Resumo Claro" xfId="2571"/>
    <cellStyle name="Normal 61" xfId="2572"/>
    <cellStyle name="Normal 61 2" xfId="2573"/>
    <cellStyle name="Normal 61_Resumo Claro" xfId="2574"/>
    <cellStyle name="Normal 62" xfId="2575"/>
    <cellStyle name="Normal 62 2" xfId="2576"/>
    <cellStyle name="Normal 62_Resumo Claro" xfId="2577"/>
    <cellStyle name="Normal 63" xfId="2578"/>
    <cellStyle name="Normal 63 2" xfId="2579"/>
    <cellStyle name="Normal 63_Resumo Claro" xfId="2580"/>
    <cellStyle name="Normal 64" xfId="2581"/>
    <cellStyle name="Normal 64 2" xfId="2582"/>
    <cellStyle name="Normal 64_Resumo Claro" xfId="2583"/>
    <cellStyle name="Normal 65" xfId="2584"/>
    <cellStyle name="Normal 65 2" xfId="2585"/>
    <cellStyle name="Normal 65_Resumo Claro" xfId="2586"/>
    <cellStyle name="Normal 66" xfId="2587"/>
    <cellStyle name="Normal 66 2" xfId="2588"/>
    <cellStyle name="Normal 66_Resumo Claro" xfId="2589"/>
    <cellStyle name="Normal 67" xfId="2590"/>
    <cellStyle name="Normal 67 2" xfId="2591"/>
    <cellStyle name="Normal 67_Resumo Claro" xfId="2592"/>
    <cellStyle name="Normal 68" xfId="2593"/>
    <cellStyle name="Normal 68 2" xfId="2594"/>
    <cellStyle name="Normal 68_Resumo Claro" xfId="2595"/>
    <cellStyle name="Normal 69" xfId="2596"/>
    <cellStyle name="Normal 69 2" xfId="2597"/>
    <cellStyle name="Normal 69_Resumo Claro" xfId="2598"/>
    <cellStyle name="Normal 7" xfId="2599"/>
    <cellStyle name="Normal 7 2" xfId="2600"/>
    <cellStyle name="Normal 7 2 2" xfId="2601"/>
    <cellStyle name="Normal 7 2 2 2" xfId="2602"/>
    <cellStyle name="Normal 7 2 3" xfId="2603"/>
    <cellStyle name="Normal 7 3" xfId="2604"/>
    <cellStyle name="Normal 7 3 2" xfId="2605"/>
    <cellStyle name="Normal 7 3 2 2" xfId="2606"/>
    <cellStyle name="Normal 7 4" xfId="2607"/>
    <cellStyle name="Normal 7 4 2" xfId="2608"/>
    <cellStyle name="Normal 7 5" xfId="2609"/>
    <cellStyle name="Normal 7_Resumo Claro" xfId="2610"/>
    <cellStyle name="Normal 70" xfId="2611"/>
    <cellStyle name="Normal 70 2" xfId="2612"/>
    <cellStyle name="Normal 70_Resumo Claro" xfId="2613"/>
    <cellStyle name="Normal 71" xfId="2614"/>
    <cellStyle name="Normal 71 2" xfId="2615"/>
    <cellStyle name="Normal 71_Resumo Claro" xfId="2616"/>
    <cellStyle name="Normal 72" xfId="2617"/>
    <cellStyle name="Normal 72 2" xfId="2618"/>
    <cellStyle name="Normal 72_Resumo Claro" xfId="2619"/>
    <cellStyle name="Normal 73" xfId="2620"/>
    <cellStyle name="Normal 73 2" xfId="2621"/>
    <cellStyle name="Normal 73_Resumo Claro" xfId="2622"/>
    <cellStyle name="Normal 74" xfId="2623"/>
    <cellStyle name="Normal 74 2" xfId="2624"/>
    <cellStyle name="Normal 74_Resumo Claro" xfId="2625"/>
    <cellStyle name="Normal 75" xfId="2626"/>
    <cellStyle name="Normal 75 2" xfId="2627"/>
    <cellStyle name="Normal 75_Resumo Claro" xfId="2628"/>
    <cellStyle name="Normal 76" xfId="2629"/>
    <cellStyle name="Normal 76 2" xfId="2630"/>
    <cellStyle name="Normal 76_Resumo Claro" xfId="2631"/>
    <cellStyle name="Normal 77" xfId="2632"/>
    <cellStyle name="Normal 77 2" xfId="2633"/>
    <cellStyle name="Normal 77_Resumo Claro" xfId="2634"/>
    <cellStyle name="Normal 78" xfId="2635"/>
    <cellStyle name="Normal 78 2" xfId="2636"/>
    <cellStyle name="Normal 78_Resumo Claro" xfId="2637"/>
    <cellStyle name="Normal 79" xfId="2638"/>
    <cellStyle name="Normal 79 2" xfId="2639"/>
    <cellStyle name="Normal 8" xfId="2640"/>
    <cellStyle name="Normal 8 2" xfId="2641"/>
    <cellStyle name="Normal 8 2 2" xfId="2642"/>
    <cellStyle name="Normal 8 3" xfId="2643"/>
    <cellStyle name="Normal 8 4" xfId="2644"/>
    <cellStyle name="Normal 8 5" xfId="2645"/>
    <cellStyle name="Normal 8 6" xfId="2646"/>
    <cellStyle name="Normal 8_Resumo Claro" xfId="2647"/>
    <cellStyle name="Normal 80" xfId="2648"/>
    <cellStyle name="Normal 80 2" xfId="2649"/>
    <cellStyle name="Normal 81" xfId="2650"/>
    <cellStyle name="Normal 82" xfId="2651"/>
    <cellStyle name="Normal 83" xfId="2652"/>
    <cellStyle name="Normal 84" xfId="2653"/>
    <cellStyle name="Normal 85" xfId="2654"/>
    <cellStyle name="Normal 86" xfId="2655"/>
    <cellStyle name="Normal 87" xfId="2656"/>
    <cellStyle name="Normal 88" xfId="2657"/>
    <cellStyle name="Normal 89" xfId="2658"/>
    <cellStyle name="Normal 89 2" xfId="2659"/>
    <cellStyle name="Normal 9" xfId="2660"/>
    <cellStyle name="Normal 9 2" xfId="2661"/>
    <cellStyle name="Normal 9 2 2" xfId="2662"/>
    <cellStyle name="Normal 9 3" xfId="2663"/>
    <cellStyle name="Normal 9 4" xfId="2664"/>
    <cellStyle name="Normal 9 5" xfId="2665"/>
    <cellStyle name="Normal 9_Resumo Claro" xfId="2666"/>
    <cellStyle name="Normal 90" xfId="2667"/>
    <cellStyle name="Normal 90 2" xfId="2668"/>
    <cellStyle name="Normal 91" xfId="2669"/>
    <cellStyle name="Normal 91 2" xfId="2670"/>
    <cellStyle name="Normal 92" xfId="2671"/>
    <cellStyle name="Normal 92 2" xfId="2672"/>
    <cellStyle name="Normal 92 2 2" xfId="2673"/>
    <cellStyle name="Normal 92 3" xfId="2674"/>
    <cellStyle name="Normal 92 3 2" xfId="2675"/>
    <cellStyle name="Normal 92 4" xfId="2676"/>
    <cellStyle name="Normal 93" xfId="2677"/>
    <cellStyle name="Normal 93 2" xfId="2678"/>
    <cellStyle name="Normal 94" xfId="2679"/>
    <cellStyle name="Normal 94 2" xfId="2680"/>
    <cellStyle name="Normal 95" xfId="2681"/>
    <cellStyle name="Normal 95 2" xfId="2682"/>
    <cellStyle name="Normal 95 2 2" xfId="2683"/>
    <cellStyle name="Normal 95 3" xfId="2684"/>
    <cellStyle name="Normal 96" xfId="2685"/>
    <cellStyle name="Normal 96 2" xfId="2686"/>
    <cellStyle name="Normal 97" xfId="2687"/>
    <cellStyle name="Normal 97 2" xfId="2688"/>
    <cellStyle name="Normal 98" xfId="2689"/>
    <cellStyle name="Normal 98 2" xfId="2690"/>
    <cellStyle name="Normal 99" xfId="2691"/>
    <cellStyle name="Normal Small" xfId="2692"/>
    <cellStyle name="Normal Small 2" xfId="2693"/>
    <cellStyle name="Normale_Account" xfId="2694"/>
    <cellStyle name="Not Implemented" xfId="2695"/>
    <cellStyle name="Not Implemented 2" xfId="2696"/>
    <cellStyle name="Not Implemented 2 2" xfId="2697"/>
    <cellStyle name="Not Implemented 2 2 2" xfId="2698"/>
    <cellStyle name="Not Implemented 2 2 2 2" xfId="2699"/>
    <cellStyle name="Not Implemented 2 2 3" xfId="2700"/>
    <cellStyle name="Not Implemented 2 3" xfId="2701"/>
    <cellStyle name="Not Implemented 2 3 2" xfId="2702"/>
    <cellStyle name="Not Implemented 2 3 2 2" xfId="2703"/>
    <cellStyle name="Not Implemented 2 4" xfId="2704"/>
    <cellStyle name="Not Implemented 2 4 2" xfId="2705"/>
    <cellStyle name="Not Implemented 3" xfId="2706"/>
    <cellStyle name="Not Implemented 3 2" xfId="2707"/>
    <cellStyle name="Not Implemented 3 2 2" xfId="2708"/>
    <cellStyle name="Not Implemented 3 3" xfId="2709"/>
    <cellStyle name="Not Implemented 4" xfId="2710"/>
    <cellStyle name="Not Implemented 4 2" xfId="2711"/>
    <cellStyle name="Nota 2" xfId="2712"/>
    <cellStyle name="Nota 2 2" xfId="2713"/>
    <cellStyle name="Nota 2 2 2" xfId="2714"/>
    <cellStyle name="Nota 2 2 2 2" xfId="2715"/>
    <cellStyle name="Nota 2 2 2 2 2" xfId="2716"/>
    <cellStyle name="Nota 2 2 2 2 2 2" xfId="2717"/>
    <cellStyle name="Nota 2 2 2 2 3" xfId="2718"/>
    <cellStyle name="Nota 2 2 2 3" xfId="2719"/>
    <cellStyle name="Nota 2 2 2 3 2" xfId="2720"/>
    <cellStyle name="Nota 2 2 2 3 2 2" xfId="2721"/>
    <cellStyle name="Nota 2 2 2 4" xfId="2722"/>
    <cellStyle name="Nota 2 2 2 5" xfId="2723"/>
    <cellStyle name="Nota 2 2 2 5 2" xfId="2724"/>
    <cellStyle name="Nota 2 2 2 6" xfId="2725"/>
    <cellStyle name="Nota 2 2 3" xfId="2726"/>
    <cellStyle name="Nota 2 2 3 2" xfId="2727"/>
    <cellStyle name="Nota 2 2 3 2 2" xfId="2728"/>
    <cellStyle name="Nota 2 2 3 2 2 2" xfId="2729"/>
    <cellStyle name="Nota 2 2 3 2 3" xfId="2730"/>
    <cellStyle name="Nota 2 2 3 3" xfId="2731"/>
    <cellStyle name="Nota 2 2 3 3 2" xfId="2732"/>
    <cellStyle name="Nota 2 2 3 3 2 2" xfId="2733"/>
    <cellStyle name="Nota 2 2 3 4" xfId="2734"/>
    <cellStyle name="Nota 2 2 3 4 2" xfId="2735"/>
    <cellStyle name="Nota 2 2 3 5" xfId="2736"/>
    <cellStyle name="Nota 2 3" xfId="2737"/>
    <cellStyle name="Nota 2 3 2" xfId="2738"/>
    <cellStyle name="Nota 2 3 3" xfId="2739"/>
    <cellStyle name="Nota 2 3 3 2" xfId="2740"/>
    <cellStyle name="Nota 2 3 3 2 2" xfId="2741"/>
    <cellStyle name="Nota 2 3 3 2 2 2" xfId="2742"/>
    <cellStyle name="Nota 2 3 3 2 3" xfId="2743"/>
    <cellStyle name="Nota 2 3 3 3" xfId="2744"/>
    <cellStyle name="Nota 2 3 3 3 2" xfId="2745"/>
    <cellStyle name="Nota 2 3 3 3 2 2" xfId="2746"/>
    <cellStyle name="Nota 2 3 3 4" xfId="2747"/>
    <cellStyle name="Nota 2 3 3 4 2" xfId="2748"/>
    <cellStyle name="Nota 2 3 3 5" xfId="2749"/>
    <cellStyle name="Nota 2 3 4" xfId="2750"/>
    <cellStyle name="Nota 2 3 4 2" xfId="2751"/>
    <cellStyle name="Nota 2 3 4 2 2" xfId="2752"/>
    <cellStyle name="Nota 2 3 4 3" xfId="2753"/>
    <cellStyle name="Nota 2 3 5" xfId="2754"/>
    <cellStyle name="Nota 2 3 5 2" xfId="2755"/>
    <cellStyle name="Nota 2 3 5 2 2" xfId="2756"/>
    <cellStyle name="Nota 2 3 6" xfId="2757"/>
    <cellStyle name="Nota 2 3 6 2" xfId="2758"/>
    <cellStyle name="Nota 2 3 7" xfId="2759"/>
    <cellStyle name="Nota 2 4" xfId="2760"/>
    <cellStyle name="Nota 2 4 2" xfId="2761"/>
    <cellStyle name="Nota 2 4 2 2" xfId="2762"/>
    <cellStyle name="Nota 2 4 2 2 2" xfId="2763"/>
    <cellStyle name="Nota 2 4 2 3" xfId="2764"/>
    <cellStyle name="Nota 2 4 3" xfId="2765"/>
    <cellStyle name="Nota 2 4 3 2" xfId="2766"/>
    <cellStyle name="Nota 2 4 3 2 2" xfId="2767"/>
    <cellStyle name="Nota 2 4 4" xfId="2768"/>
    <cellStyle name="Nota 2 4 4 2" xfId="2769"/>
    <cellStyle name="Nota 2 4 5" xfId="2770"/>
    <cellStyle name="Nota 2 5" xfId="2771"/>
    <cellStyle name="Nota 2 6" xfId="2772"/>
    <cellStyle name="Nota 2_Resumo_NEOENERGIA_FINAL" xfId="2773"/>
    <cellStyle name="Nota 3" xfId="2774"/>
    <cellStyle name="Nota 3 2" xfId="2775"/>
    <cellStyle name="Nota 3 2 2" xfId="2776"/>
    <cellStyle name="Nota 3 2 2 2" xfId="2777"/>
    <cellStyle name="Nota 3 2 2 2 2" xfId="2778"/>
    <cellStyle name="Nota 3 2 2 2 2 2" xfId="2779"/>
    <cellStyle name="Nota 3 2 2 2 3" xfId="2780"/>
    <cellStyle name="Nota 3 2 2 3" xfId="2781"/>
    <cellStyle name="Nota 3 2 2 3 2" xfId="2782"/>
    <cellStyle name="Nota 3 2 2 3 2 2" xfId="2783"/>
    <cellStyle name="Nota 3 2 2 4" xfId="2784"/>
    <cellStyle name="Nota 3 2 2 5" xfId="2785"/>
    <cellStyle name="Nota 3 2 2 5 2" xfId="2786"/>
    <cellStyle name="Nota 3 2 2 6" xfId="2787"/>
    <cellStyle name="Nota 3 2 3" xfId="2788"/>
    <cellStyle name="Nota 3 3" xfId="2789"/>
    <cellStyle name="Nota 3 3 2" xfId="2790"/>
    <cellStyle name="Nota 3 3 2 2" xfId="2791"/>
    <cellStyle name="Nota 3 3 2 2 2" xfId="2792"/>
    <cellStyle name="Nota 3 3 2 3" xfId="2793"/>
    <cellStyle name="Nota 3 3 3" xfId="2794"/>
    <cellStyle name="Nota 3 3 3 2" xfId="2795"/>
    <cellStyle name="Nota 3 3 3 2 2" xfId="2796"/>
    <cellStyle name="Nota 3 3 4" xfId="2797"/>
    <cellStyle name="Nota 3 3 4 2" xfId="2798"/>
    <cellStyle name="Nota 3 3 5" xfId="2799"/>
    <cellStyle name="Nota 3 4" xfId="2800"/>
    <cellStyle name="Nota 3_Resumo_NEOENERGIA_FINAL" xfId="2801"/>
    <cellStyle name="Nota 4" xfId="2802"/>
    <cellStyle name="Nota 4 2" xfId="2803"/>
    <cellStyle name="Nota 4 2 2" xfId="2804"/>
    <cellStyle name="Nota 4 2 2 2" xfId="2805"/>
    <cellStyle name="Nota 4 2 2 2 2" xfId="2806"/>
    <cellStyle name="Nota 4 2 2 2 2 2" xfId="2807"/>
    <cellStyle name="Nota 4 2 2 2 3" xfId="2808"/>
    <cellStyle name="Nota 4 2 2 3" xfId="2809"/>
    <cellStyle name="Nota 4 2 2 3 2" xfId="2810"/>
    <cellStyle name="Nota 4 2 2 3 2 2" xfId="2811"/>
    <cellStyle name="Nota 4 2 2 4" xfId="2812"/>
    <cellStyle name="Nota 4 2 2 4 2" xfId="2813"/>
    <cellStyle name="Nota 4 2 2 5" xfId="2814"/>
    <cellStyle name="Nota 4 2 3" xfId="2815"/>
    <cellStyle name="Nota 4 2 3 2" xfId="2816"/>
    <cellStyle name="Nota 4 2 3 2 2" xfId="2817"/>
    <cellStyle name="Nota 4 2 3 3" xfId="2818"/>
    <cellStyle name="Nota 4 2 4" xfId="2819"/>
    <cellStyle name="Nota 4 2 4 2" xfId="2820"/>
    <cellStyle name="Nota 4 2 4 2 2" xfId="2821"/>
    <cellStyle name="Nota 4 2 5" xfId="2822"/>
    <cellStyle name="Nota 4 2 5 2" xfId="2823"/>
    <cellStyle name="Nota 4 2 6" xfId="2824"/>
    <cellStyle name="Nota 4 3" xfId="2825"/>
    <cellStyle name="Nota 4 3 2" xfId="2826"/>
    <cellStyle name="Nota 4 3 2 2" xfId="2827"/>
    <cellStyle name="Nota 4 3 2 2 2" xfId="2828"/>
    <cellStyle name="Nota 4 3 2 3" xfId="2829"/>
    <cellStyle name="Nota 4 3 3" xfId="2830"/>
    <cellStyle name="Nota 4 3 3 2" xfId="2831"/>
    <cellStyle name="Nota 4 3 3 2 2" xfId="2832"/>
    <cellStyle name="Nota 4 3 4" xfId="2833"/>
    <cellStyle name="Nota 4 3 5" xfId="2834"/>
    <cellStyle name="Nota 4 3 5 2" xfId="2835"/>
    <cellStyle name="Nota 4 3 6" xfId="2836"/>
    <cellStyle name="Nota 4 4" xfId="2837"/>
    <cellStyle name="Nota 4 4 2" xfId="2838"/>
    <cellStyle name="Nota 4 4 2 2" xfId="2839"/>
    <cellStyle name="Nota 4 4 3" xfId="2840"/>
    <cellStyle name="Nota 4 5" xfId="2841"/>
    <cellStyle name="Nota 4 5 2" xfId="2842"/>
    <cellStyle name="Nota 4 5 2 2" xfId="2843"/>
    <cellStyle name="Nota 4 6" xfId="2844"/>
    <cellStyle name="Nota 4 6 2" xfId="2845"/>
    <cellStyle name="Nota 4 7" xfId="2846"/>
    <cellStyle name="Nota 4_Resumo_NEOENERGIA_FINAL" xfId="2847"/>
    <cellStyle name="Nota 5" xfId="2848"/>
    <cellStyle name="Nota 5 2" xfId="2849"/>
    <cellStyle name="Nota 5 2 2" xfId="2850"/>
    <cellStyle name="Nota 5 2 2 2" xfId="2851"/>
    <cellStyle name="Nota 5 2 2 2 2" xfId="2852"/>
    <cellStyle name="Nota 5 2 2 2 2 2" xfId="2853"/>
    <cellStyle name="Nota 5 2 2 2 3" xfId="2854"/>
    <cellStyle name="Nota 5 2 2 3" xfId="2855"/>
    <cellStyle name="Nota 5 2 2 3 2" xfId="2856"/>
    <cellStyle name="Nota 5 2 2 3 2 2" xfId="2857"/>
    <cellStyle name="Nota 5 2 2 4" xfId="2858"/>
    <cellStyle name="Nota 5 2 2 4 2" xfId="2859"/>
    <cellStyle name="Nota 5 2 2 5" xfId="2860"/>
    <cellStyle name="Nota 5 2 3" xfId="2861"/>
    <cellStyle name="Nota 5 2 3 2" xfId="2862"/>
    <cellStyle name="Nota 5 2 3 2 2" xfId="2863"/>
    <cellStyle name="Nota 5 2 3 3" xfId="2864"/>
    <cellStyle name="Nota 5 2 4" xfId="2865"/>
    <cellStyle name="Nota 5 2 4 2" xfId="2866"/>
    <cellStyle name="Nota 5 2 4 2 2" xfId="2867"/>
    <cellStyle name="Nota 5 2 5" xfId="2868"/>
    <cellStyle name="Nota 5 2 5 2" xfId="2869"/>
    <cellStyle name="Nota 5 2 6" xfId="2870"/>
    <cellStyle name="Nota 5 3" xfId="2871"/>
    <cellStyle name="Nota 5 3 2" xfId="2872"/>
    <cellStyle name="Nota 5 3 2 2" xfId="2873"/>
    <cellStyle name="Nota 5 3 2 2 2" xfId="2874"/>
    <cellStyle name="Nota 5 3 2 3" xfId="2875"/>
    <cellStyle name="Nota 5 3 3" xfId="2876"/>
    <cellStyle name="Nota 5 3 3 2" xfId="2877"/>
    <cellStyle name="Nota 5 3 3 2 2" xfId="2878"/>
    <cellStyle name="Nota 5 3 4" xfId="2879"/>
    <cellStyle name="Nota 5 3 5" xfId="2880"/>
    <cellStyle name="Nota 5 3 5 2" xfId="2881"/>
    <cellStyle name="Nota 5 3 6" xfId="2882"/>
    <cellStyle name="Nota 5 4" xfId="2883"/>
    <cellStyle name="Nota 5 4 2" xfId="2884"/>
    <cellStyle name="Nota 5 4 2 2" xfId="2885"/>
    <cellStyle name="Nota 5 4 3" xfId="2886"/>
    <cellStyle name="Nota 5 5" xfId="2887"/>
    <cellStyle name="Nota 5 5 2" xfId="2888"/>
    <cellStyle name="Nota 5 5 2 2" xfId="2889"/>
    <cellStyle name="Nota 5 6" xfId="2890"/>
    <cellStyle name="Nota 5 6 2" xfId="2891"/>
    <cellStyle name="Nota 5 7" xfId="2892"/>
    <cellStyle name="Nota 5_Resumo_NEOENERGIA_FINAL" xfId="2893"/>
    <cellStyle name="Nota 6" xfId="2894"/>
    <cellStyle name="Nota 6 2" xfId="2895"/>
    <cellStyle name="Nota 6 2 2" xfId="2896"/>
    <cellStyle name="Nota 6 2 2 2" xfId="2897"/>
    <cellStyle name="Nota 6 2 2 2 2" xfId="2898"/>
    <cellStyle name="Nota 6 2 2 2 2 2" xfId="2899"/>
    <cellStyle name="Nota 6 2 2 2 3" xfId="2900"/>
    <cellStyle name="Nota 6 2 2 3" xfId="2901"/>
    <cellStyle name="Nota 6 2 2 3 2" xfId="2902"/>
    <cellStyle name="Nota 6 2 2 3 2 2" xfId="2903"/>
    <cellStyle name="Nota 6 2 2 4" xfId="2904"/>
    <cellStyle name="Nota 6 2 2 4 2" xfId="2905"/>
    <cellStyle name="Nota 6 2 2 5" xfId="2906"/>
    <cellStyle name="Nota 6 2 3" xfId="2907"/>
    <cellStyle name="Nota 6 2 3 2" xfId="2908"/>
    <cellStyle name="Nota 6 2 3 2 2" xfId="2909"/>
    <cellStyle name="Nota 6 2 3 3" xfId="2910"/>
    <cellStyle name="Nota 6 2 4" xfId="2911"/>
    <cellStyle name="Nota 6 2 4 2" xfId="2912"/>
    <cellStyle name="Nota 6 2 4 2 2" xfId="2913"/>
    <cellStyle name="Nota 6 2 5" xfId="2914"/>
    <cellStyle name="Nota 6 2 5 2" xfId="2915"/>
    <cellStyle name="Nota 6 2 6" xfId="2916"/>
    <cellStyle name="Nota 6 3" xfId="2917"/>
    <cellStyle name="Nota 6 3 2" xfId="2918"/>
    <cellStyle name="Nota 6 3 2 2" xfId="2919"/>
    <cellStyle name="Nota 6 3 2 2 2" xfId="2920"/>
    <cellStyle name="Nota 6 3 2 3" xfId="2921"/>
    <cellStyle name="Nota 6 3 3" xfId="2922"/>
    <cellStyle name="Nota 6 3 3 2" xfId="2923"/>
    <cellStyle name="Nota 6 3 3 2 2" xfId="2924"/>
    <cellStyle name="Nota 6 3 4" xfId="2925"/>
    <cellStyle name="Nota 6 3 5" xfId="2926"/>
    <cellStyle name="Nota 6 3 5 2" xfId="2927"/>
    <cellStyle name="Nota 6 3 6" xfId="2928"/>
    <cellStyle name="Nota 6 4" xfId="2929"/>
    <cellStyle name="Nota 6 4 2" xfId="2930"/>
    <cellStyle name="Nota 6 4 2 2" xfId="2931"/>
    <cellStyle name="Nota 6 4 3" xfId="2932"/>
    <cellStyle name="Nota 6 5" xfId="2933"/>
    <cellStyle name="Nota 6 5 2" xfId="2934"/>
    <cellStyle name="Nota 6 5 2 2" xfId="2935"/>
    <cellStyle name="Nota 6 6" xfId="2936"/>
    <cellStyle name="Nota 6 6 2" xfId="2937"/>
    <cellStyle name="Nota 6 7" xfId="2938"/>
    <cellStyle name="Nota 6_Resumo_NEOENERGIA_FINAL" xfId="2939"/>
    <cellStyle name="Nota 7" xfId="2940"/>
    <cellStyle name="Nota 7 2" xfId="2941"/>
    <cellStyle name="Nota 7 2 2" xfId="2942"/>
    <cellStyle name="Nota 7 2 2 2" xfId="2943"/>
    <cellStyle name="Nota 7 2 2 2 2" xfId="2944"/>
    <cellStyle name="Nota 7 2 2 2 2 2" xfId="2945"/>
    <cellStyle name="Nota 7 2 2 2 3" xfId="2946"/>
    <cellStyle name="Nota 7 2 2 3" xfId="2947"/>
    <cellStyle name="Nota 7 2 2 3 2" xfId="2948"/>
    <cellStyle name="Nota 7 2 2 3 2 2" xfId="2949"/>
    <cellStyle name="Nota 7 2 2 4" xfId="2950"/>
    <cellStyle name="Nota 7 2 2 4 2" xfId="2951"/>
    <cellStyle name="Nota 7 2 2 5" xfId="2952"/>
    <cellStyle name="Nota 7 2 3" xfId="2953"/>
    <cellStyle name="Nota 7 2 3 2" xfId="2954"/>
    <cellStyle name="Nota 7 2 3 2 2" xfId="2955"/>
    <cellStyle name="Nota 7 2 3 3" xfId="2956"/>
    <cellStyle name="Nota 7 2 4" xfId="2957"/>
    <cellStyle name="Nota 7 2 4 2" xfId="2958"/>
    <cellStyle name="Nota 7 2 4 2 2" xfId="2959"/>
    <cellStyle name="Nota 7 2 5" xfId="2960"/>
    <cellStyle name="Nota 7 2 5 2" xfId="2961"/>
    <cellStyle name="Nota 7 2 6" xfId="2962"/>
    <cellStyle name="Nota 7 3" xfId="2963"/>
    <cellStyle name="Nota 7 3 2" xfId="2964"/>
    <cellStyle name="Nota 7 3 2 2" xfId="2965"/>
    <cellStyle name="Nota 7 3 2 2 2" xfId="2966"/>
    <cellStyle name="Nota 7 3 2 3" xfId="2967"/>
    <cellStyle name="Nota 7 3 3" xfId="2968"/>
    <cellStyle name="Nota 7 3 3 2" xfId="2969"/>
    <cellStyle name="Nota 7 3 3 2 2" xfId="2970"/>
    <cellStyle name="Nota 7 3 4" xfId="2971"/>
    <cellStyle name="Nota 7 3 4 2" xfId="2972"/>
    <cellStyle name="Nota 7 3 5" xfId="2973"/>
    <cellStyle name="Nota 7 4" xfId="2974"/>
    <cellStyle name="Nota 7 4 2" xfId="2975"/>
    <cellStyle name="Nota 7 4 2 2" xfId="2976"/>
    <cellStyle name="Nota 7 4 3" xfId="2977"/>
    <cellStyle name="Nota 7 5" xfId="2978"/>
    <cellStyle name="Nota 7 5 2" xfId="2979"/>
    <cellStyle name="Nota 7 5 2 2" xfId="2980"/>
    <cellStyle name="Nota 7 6" xfId="2981"/>
    <cellStyle name="Nota 7 6 2" xfId="2982"/>
    <cellStyle name="Nota 7 7" xfId="2983"/>
    <cellStyle name="Nota 7_Resumo_NEOENERGIA_FINAL" xfId="2984"/>
    <cellStyle name="Nota 8" xfId="2985"/>
    <cellStyle name="Nota 8 2" xfId="2986"/>
    <cellStyle name="Nota 8 2 2" xfId="2987"/>
    <cellStyle name="Nota 8 2 2 2" xfId="2988"/>
    <cellStyle name="Nota 8 2 2 2 2" xfId="2989"/>
    <cellStyle name="Nota 8 2 2 2 2 2" xfId="2990"/>
    <cellStyle name="Nota 8 2 2 2 3" xfId="2991"/>
    <cellStyle name="Nota 8 2 2 3" xfId="2992"/>
    <cellStyle name="Nota 8 2 2 3 2" xfId="2993"/>
    <cellStyle name="Nota 8 2 2 3 2 2" xfId="2994"/>
    <cellStyle name="Nota 8 2 2 4" xfId="2995"/>
    <cellStyle name="Nota 8 2 2 4 2" xfId="2996"/>
    <cellStyle name="Nota 8 2 2 5" xfId="2997"/>
    <cellStyle name="Nota 8 2 3" xfId="2998"/>
    <cellStyle name="Nota 8 2 3 2" xfId="2999"/>
    <cellStyle name="Nota 8 2 3 2 2" xfId="3000"/>
    <cellStyle name="Nota 8 2 3 3" xfId="3001"/>
    <cellStyle name="Nota 8 2 4" xfId="3002"/>
    <cellStyle name="Nota 8 2 4 2" xfId="3003"/>
    <cellStyle name="Nota 8 2 4 2 2" xfId="3004"/>
    <cellStyle name="Nota 8 2 5" xfId="3005"/>
    <cellStyle name="Nota 8 2 5 2" xfId="3006"/>
    <cellStyle name="Nota 8 2 6" xfId="3007"/>
    <cellStyle name="Nota 8 3" xfId="3008"/>
    <cellStyle name="Nota 8 3 2" xfId="3009"/>
    <cellStyle name="Nota 8 3 2 2" xfId="3010"/>
    <cellStyle name="Nota 8 3 2 2 2" xfId="3011"/>
    <cellStyle name="Nota 8 3 2 3" xfId="3012"/>
    <cellStyle name="Nota 8 3 3" xfId="3013"/>
    <cellStyle name="Nota 8 3 3 2" xfId="3014"/>
    <cellStyle name="Nota 8 3 3 2 2" xfId="3015"/>
    <cellStyle name="Nota 8 3 4" xfId="3016"/>
    <cellStyle name="Nota 8 3 4 2" xfId="3017"/>
    <cellStyle name="Nota 8 3 5" xfId="3018"/>
    <cellStyle name="Nota 8 4" xfId="3019"/>
    <cellStyle name="Nota 8 4 2" xfId="3020"/>
    <cellStyle name="Nota 8 4 2 2" xfId="3021"/>
    <cellStyle name="Nota 8 4 3" xfId="3022"/>
    <cellStyle name="Nota 8 5" xfId="3023"/>
    <cellStyle name="Nota 8 5 2" xfId="3024"/>
    <cellStyle name="Nota 8 5 2 2" xfId="3025"/>
    <cellStyle name="Nota 8 6" xfId="3026"/>
    <cellStyle name="Nota 8 6 2" xfId="3027"/>
    <cellStyle name="Nota 8 7" xfId="3028"/>
    <cellStyle name="Nota 8_Resumo_NEOENERGIA_FINAL" xfId="3029"/>
    <cellStyle name="Nota 9" xfId="3030"/>
    <cellStyle name="Nota 9 2" xfId="3031"/>
    <cellStyle name="Nota 9 2 2" xfId="3032"/>
    <cellStyle name="Nota 9 2 2 2" xfId="3033"/>
    <cellStyle name="Nota 9 2 3" xfId="3034"/>
    <cellStyle name="Nota 9 3" xfId="3035"/>
    <cellStyle name="Nota 9 3 2" xfId="3036"/>
    <cellStyle name="Nota 9 3 2 2" xfId="3037"/>
    <cellStyle name="Nota 9 4" xfId="3038"/>
    <cellStyle name="Nota 9 4 2" xfId="3039"/>
    <cellStyle name="Nota 9 5" xfId="3040"/>
    <cellStyle name="Note" xfId="3041"/>
    <cellStyle name="Note 2" xfId="3042"/>
    <cellStyle name="Note 2 2" xfId="3043"/>
    <cellStyle name="Note 2 2 2" xfId="3044"/>
    <cellStyle name="Note 2 2 2 2" xfId="3045"/>
    <cellStyle name="Note 2 2 3" xfId="3046"/>
    <cellStyle name="Note 2 3" xfId="3047"/>
    <cellStyle name="Note 2 3 2" xfId="3048"/>
    <cellStyle name="Note 2 3 2 2" xfId="3049"/>
    <cellStyle name="Note 2 4" xfId="3050"/>
    <cellStyle name="Note 2 4 2" xfId="3051"/>
    <cellStyle name="Note 2 5" xfId="3052"/>
    <cellStyle name="Note 3" xfId="3053"/>
    <cellStyle name="Note 3 2" xfId="3054"/>
    <cellStyle name="Note 3 2 2" xfId="3055"/>
    <cellStyle name="Note 3 3" xfId="3056"/>
    <cellStyle name="Note 4" xfId="3057"/>
    <cellStyle name="Note 4 2" xfId="3058"/>
    <cellStyle name="Note 4 2 2" xfId="3059"/>
    <cellStyle name="Note 5" xfId="3060"/>
    <cellStyle name="Note 5 2" xfId="3061"/>
    <cellStyle name="Note 6" xfId="3062"/>
    <cellStyle name="nVision" xfId="3063"/>
    <cellStyle name="NVision 2" xfId="3064"/>
    <cellStyle name="Output" xfId="3065"/>
    <cellStyle name="Output 2" xfId="3066"/>
    <cellStyle name="Output 2 2" xfId="3067"/>
    <cellStyle name="Output 2 2 2" xfId="3068"/>
    <cellStyle name="Output 2 2 2 2" xfId="3069"/>
    <cellStyle name="Output 2 2 3" xfId="3070"/>
    <cellStyle name="Output 2 3" xfId="3071"/>
    <cellStyle name="Output 2 3 2" xfId="3072"/>
    <cellStyle name="Output 2 3 2 2" xfId="3073"/>
    <cellStyle name="Output 2 4" xfId="3074"/>
    <cellStyle name="Output 2 4 2" xfId="3075"/>
    <cellStyle name="Output 2 5" xfId="3076"/>
    <cellStyle name="Output 3" xfId="3077"/>
    <cellStyle name="Output 3 2" xfId="3078"/>
    <cellStyle name="Output 3 2 2" xfId="3079"/>
    <cellStyle name="Output 3 3" xfId="3080"/>
    <cellStyle name="Output 4" xfId="3081"/>
    <cellStyle name="Output 4 2" xfId="3082"/>
    <cellStyle name="Output 4 2 2" xfId="3083"/>
    <cellStyle name="Output 5" xfId="3084"/>
    <cellStyle name="Output 5 2" xfId="3085"/>
    <cellStyle name="Output 6" xfId="3086"/>
    <cellStyle name="Overwrite" xfId="3087"/>
    <cellStyle name="PBA_master" xfId="3088"/>
    <cellStyle name="PBA-sub" xfId="3089"/>
    <cellStyle name="Percen - Style1" xfId="3090"/>
    <cellStyle name="Percent (0)" xfId="3091"/>
    <cellStyle name="Percent (0.0)" xfId="3092"/>
    <cellStyle name="Percent (00)" xfId="3093"/>
    <cellStyle name="Percent [2]" xfId="3094"/>
    <cellStyle name="Percent [2] 2" xfId="3095"/>
    <cellStyle name="Percent 1" xfId="3096"/>
    <cellStyle name="Percent 1 2" xfId="3097"/>
    <cellStyle name="Percent 2" xfId="3098"/>
    <cellStyle name="Percent 2 2" xfId="3099"/>
    <cellStyle name="Percent 2 2 2" xfId="3100"/>
    <cellStyle name="Percent 2 3" xfId="3101"/>
    <cellStyle name="Percent 2 4" xfId="3102"/>
    <cellStyle name="Percent 2_Controle de Comissão" xfId="3103"/>
    <cellStyle name="Percent 3" xfId="3104"/>
    <cellStyle name="Percent 3 2" xfId="3105"/>
    <cellStyle name="Percent 4" xfId="3106"/>
    <cellStyle name="Percent 4 2" xfId="3107"/>
    <cellStyle name="Percent 5" xfId="3108"/>
    <cellStyle name="Percent_Account Detail" xfId="3109"/>
    <cellStyle name="Percent2" xfId="3110"/>
    <cellStyle name="Percentual" xfId="3111"/>
    <cellStyle name="Percentual 2" xfId="3112"/>
    <cellStyle name="Ponto" xfId="3113"/>
    <cellStyle name="Ponto 2" xfId="3114"/>
    <cellStyle name="Porcentagem" xfId="4857" builtinId="5"/>
    <cellStyle name="Porcentagem 10" xfId="3115"/>
    <cellStyle name="Porcentagem 10 2" xfId="3116"/>
    <cellStyle name="Porcentagem 10 3" xfId="3117"/>
    <cellStyle name="Porcentagem 10 4" xfId="3118"/>
    <cellStyle name="Porcentagem 10 5" xfId="3119"/>
    <cellStyle name="Porcentagem 11" xfId="3120"/>
    <cellStyle name="Porcentagem 11 2" xfId="3121"/>
    <cellStyle name="Porcentagem 11 3" xfId="3122"/>
    <cellStyle name="Porcentagem 12" xfId="3123"/>
    <cellStyle name="Porcentagem 12 2" xfId="3124"/>
    <cellStyle name="Porcentagem 12 3" xfId="3125"/>
    <cellStyle name="Porcentagem 13" xfId="3126"/>
    <cellStyle name="Porcentagem 13 2" xfId="3127"/>
    <cellStyle name="Porcentagem 14" xfId="3128"/>
    <cellStyle name="Porcentagem 14 2" xfId="3129"/>
    <cellStyle name="Porcentagem 15" xfId="3130"/>
    <cellStyle name="Porcentagem 15 2" xfId="3131"/>
    <cellStyle name="Porcentagem 16" xfId="3132"/>
    <cellStyle name="Porcentagem 16 2" xfId="3133"/>
    <cellStyle name="Porcentagem 17" xfId="3134"/>
    <cellStyle name="Porcentagem 17 2" xfId="3135"/>
    <cellStyle name="Porcentagem 18" xfId="3136"/>
    <cellStyle name="Porcentagem 18 2" xfId="3137"/>
    <cellStyle name="Porcentagem 19" xfId="3138"/>
    <cellStyle name="Porcentagem 19 2" xfId="3139"/>
    <cellStyle name="Porcentagem 2" xfId="3140"/>
    <cellStyle name="Porcentagem 2 2" xfId="3141"/>
    <cellStyle name="Porcentagem 2 2 2" xfId="3142"/>
    <cellStyle name="Porcentagem 2 2 2 2" xfId="3143"/>
    <cellStyle name="Porcentagem 2 2 3" xfId="3144"/>
    <cellStyle name="Porcentagem 2 2 4" xfId="3145"/>
    <cellStyle name="Porcentagem 2 3" xfId="3146"/>
    <cellStyle name="Porcentagem 2 3 2" xfId="3147"/>
    <cellStyle name="Porcentagem 2 3 2 2" xfId="3148"/>
    <cellStyle name="Porcentagem 2 4" xfId="3149"/>
    <cellStyle name="Porcentagem 2 4 2" xfId="3150"/>
    <cellStyle name="Porcentagem 2 5" xfId="3151"/>
    <cellStyle name="Porcentagem 2 5 2" xfId="3152"/>
    <cellStyle name="Porcentagem 20" xfId="3153"/>
    <cellStyle name="Porcentagem 20 2" xfId="3154"/>
    <cellStyle name="Porcentagem 21" xfId="3155"/>
    <cellStyle name="Porcentagem 21 2" xfId="3156"/>
    <cellStyle name="Porcentagem 22" xfId="3157"/>
    <cellStyle name="Porcentagem 22 2" xfId="3158"/>
    <cellStyle name="Porcentagem 23" xfId="3159"/>
    <cellStyle name="Porcentagem 23 2" xfId="3160"/>
    <cellStyle name="Porcentagem 24" xfId="3161"/>
    <cellStyle name="Porcentagem 24 2" xfId="3162"/>
    <cellStyle name="Porcentagem 25" xfId="3163"/>
    <cellStyle name="Porcentagem 25 2" xfId="3164"/>
    <cellStyle name="Porcentagem 26" xfId="3165"/>
    <cellStyle name="Porcentagem 26 2" xfId="3166"/>
    <cellStyle name="Porcentagem 27" xfId="3167"/>
    <cellStyle name="Porcentagem 27 2" xfId="3168"/>
    <cellStyle name="Porcentagem 28" xfId="3169"/>
    <cellStyle name="Porcentagem 28 2" xfId="3170"/>
    <cellStyle name="Porcentagem 29" xfId="3171"/>
    <cellStyle name="Porcentagem 29 2" xfId="3172"/>
    <cellStyle name="Porcentagem 3" xfId="3173"/>
    <cellStyle name="Porcentagem 3 2" xfId="3174"/>
    <cellStyle name="Porcentagem 3 3" xfId="3175"/>
    <cellStyle name="Porcentagem 3 3 2" xfId="3176"/>
    <cellStyle name="Porcentagem 3 3 3" xfId="3177"/>
    <cellStyle name="Porcentagem 3 4" xfId="3178"/>
    <cellStyle name="Porcentagem 3 5" xfId="3179"/>
    <cellStyle name="Porcentagem 3 6" xfId="3180"/>
    <cellStyle name="Porcentagem 30" xfId="3181"/>
    <cellStyle name="Porcentagem 30 2" xfId="3182"/>
    <cellStyle name="Porcentagem 31" xfId="3183"/>
    <cellStyle name="Porcentagem 31 2" xfId="3184"/>
    <cellStyle name="Porcentagem 32" xfId="3185"/>
    <cellStyle name="Porcentagem 32 2" xfId="3186"/>
    <cellStyle name="Porcentagem 33" xfId="3187"/>
    <cellStyle name="Porcentagem 33 2" xfId="3188"/>
    <cellStyle name="Porcentagem 34" xfId="3189"/>
    <cellStyle name="Porcentagem 34 2" xfId="3190"/>
    <cellStyle name="Porcentagem 35" xfId="3191"/>
    <cellStyle name="Porcentagem 35 2" xfId="3192"/>
    <cellStyle name="Porcentagem 36" xfId="3193"/>
    <cellStyle name="Porcentagem 36 2" xfId="3194"/>
    <cellStyle name="Porcentagem 37" xfId="3195"/>
    <cellStyle name="Porcentagem 37 2" xfId="3196"/>
    <cellStyle name="Porcentagem 38" xfId="3197"/>
    <cellStyle name="Porcentagem 38 2" xfId="3198"/>
    <cellStyle name="Porcentagem 39" xfId="3199"/>
    <cellStyle name="Porcentagem 39 2" xfId="3200"/>
    <cellStyle name="Porcentagem 4" xfId="3201"/>
    <cellStyle name="Porcentagem 4 2" xfId="3202"/>
    <cellStyle name="Porcentagem 4 3" xfId="3203"/>
    <cellStyle name="Porcentagem 4 4" xfId="3204"/>
    <cellStyle name="Porcentagem 4 5" xfId="3205"/>
    <cellStyle name="Porcentagem 40" xfId="3206"/>
    <cellStyle name="Porcentagem 40 2" xfId="3207"/>
    <cellStyle name="Porcentagem 41" xfId="3208"/>
    <cellStyle name="Porcentagem 42" xfId="3209"/>
    <cellStyle name="Porcentagem 42 2" xfId="3210"/>
    <cellStyle name="Porcentagem 43" xfId="3211"/>
    <cellStyle name="Porcentagem 43 2" xfId="3212"/>
    <cellStyle name="Porcentagem 44" xfId="3213"/>
    <cellStyle name="Porcentagem 44 2" xfId="3214"/>
    <cellStyle name="Porcentagem 45" xfId="3215"/>
    <cellStyle name="Porcentagem 45 2" xfId="3216"/>
    <cellStyle name="Porcentagem 46" xfId="3217"/>
    <cellStyle name="Porcentagem 46 2" xfId="3218"/>
    <cellStyle name="Porcentagem 46 2 2" xfId="3219"/>
    <cellStyle name="Porcentagem 46 3" xfId="3220"/>
    <cellStyle name="Porcentagem 47" xfId="3221"/>
    <cellStyle name="Porcentagem 47 2" xfId="3222"/>
    <cellStyle name="Porcentagem 48" xfId="3223"/>
    <cellStyle name="Porcentagem 48 2" xfId="3224"/>
    <cellStyle name="Porcentagem 49" xfId="3225"/>
    <cellStyle name="Porcentagem 49 2" xfId="3226"/>
    <cellStyle name="Porcentagem 5" xfId="3227"/>
    <cellStyle name="Porcentagem 5 2" xfId="3228"/>
    <cellStyle name="Porcentagem 5 3" xfId="3229"/>
    <cellStyle name="Porcentagem 6" xfId="3230"/>
    <cellStyle name="Porcentagem 6 2" xfId="3231"/>
    <cellStyle name="Porcentagem 6 3" xfId="3232"/>
    <cellStyle name="Porcentagem 7" xfId="3233"/>
    <cellStyle name="Porcentagem 7 2" xfId="3234"/>
    <cellStyle name="Porcentagem 7 3" xfId="3235"/>
    <cellStyle name="Porcentagem 8" xfId="3236"/>
    <cellStyle name="Porcentagem 8 2" xfId="3237"/>
    <cellStyle name="Porcentagem 8 3" xfId="3238"/>
    <cellStyle name="Porcentagem 9" xfId="3239"/>
    <cellStyle name="Porcentagem 9 2" xfId="3240"/>
    <cellStyle name="Porcentaje" xfId="3241"/>
    <cellStyle name="PSChar" xfId="3242"/>
    <cellStyle name="PSDate" xfId="3243"/>
    <cellStyle name="PSDate 2" xfId="3244"/>
    <cellStyle name="PSDec" xfId="3245"/>
    <cellStyle name="PSDec 2" xfId="3246"/>
    <cellStyle name="PSHeading" xfId="3247"/>
    <cellStyle name="PSHeading 2" xfId="3248"/>
    <cellStyle name="PSInt" xfId="3249"/>
    <cellStyle name="PSInt 2" xfId="3250"/>
    <cellStyle name="PSSpacer" xfId="3251"/>
    <cellStyle name="PSSpacer 2" xfId="3252"/>
    <cellStyle name="R00A" xfId="3253"/>
    <cellStyle name="R00B" xfId="3254"/>
    <cellStyle name="R00L" xfId="3255"/>
    <cellStyle name="R01A" xfId="3256"/>
    <cellStyle name="R01A 2" xfId="3257"/>
    <cellStyle name="R01A 2 2" xfId="3258"/>
    <cellStyle name="R01A 3" xfId="3259"/>
    <cellStyle name="R01B" xfId="3260"/>
    <cellStyle name="R01B 2" xfId="3261"/>
    <cellStyle name="R01B 2 2" xfId="3262"/>
    <cellStyle name="R01B 2 2 2" xfId="3263"/>
    <cellStyle name="R01B 2 2 2 2" xfId="3264"/>
    <cellStyle name="R01B 2 2 3" xfId="3265"/>
    <cellStyle name="R01B 2 3" xfId="3266"/>
    <cellStyle name="R01B 2 3 2" xfId="3267"/>
    <cellStyle name="R01B 2 3 2 2" xfId="3268"/>
    <cellStyle name="R01B 2 4" xfId="3269"/>
    <cellStyle name="R01B 2 4 2" xfId="3270"/>
    <cellStyle name="R01B 3" xfId="3271"/>
    <cellStyle name="R01B 3 2" xfId="3272"/>
    <cellStyle name="R01B 3 2 2" xfId="3273"/>
    <cellStyle name="R01B 3 3" xfId="3274"/>
    <cellStyle name="R01B 4" xfId="3275"/>
    <cellStyle name="R01B 4 2" xfId="3276"/>
    <cellStyle name="R01H" xfId="3277"/>
    <cellStyle name="R01L" xfId="3278"/>
    <cellStyle name="R02A" xfId="3279"/>
    <cellStyle name="R02A 2" xfId="3280"/>
    <cellStyle name="R02A 2 2" xfId="3281"/>
    <cellStyle name="R02A 3" xfId="3282"/>
    <cellStyle name="R02B" xfId="3283"/>
    <cellStyle name="R02H" xfId="3284"/>
    <cellStyle name="R02L" xfId="3285"/>
    <cellStyle name="R03A" xfId="3286"/>
    <cellStyle name="R03B" xfId="3287"/>
    <cellStyle name="R03H" xfId="3288"/>
    <cellStyle name="R03L" xfId="3289"/>
    <cellStyle name="R04A" xfId="3290"/>
    <cellStyle name="R04B" xfId="3291"/>
    <cellStyle name="R04H" xfId="3292"/>
    <cellStyle name="R04L" xfId="3293"/>
    <cellStyle name="R05A" xfId="3294"/>
    <cellStyle name="R05B" xfId="3295"/>
    <cellStyle name="R05H" xfId="3296"/>
    <cellStyle name="R05L" xfId="3297"/>
    <cellStyle name="R06A" xfId="3298"/>
    <cellStyle name="R06B" xfId="3299"/>
    <cellStyle name="R06H" xfId="3300"/>
    <cellStyle name="R06L" xfId="3301"/>
    <cellStyle name="R07A" xfId="3302"/>
    <cellStyle name="R07B" xfId="3303"/>
    <cellStyle name="R07H" xfId="3304"/>
    <cellStyle name="R07L" xfId="3305"/>
    <cellStyle name="Rate" xfId="3306"/>
    <cellStyle name="Report_Thousand" xfId="3307"/>
    <cellStyle name="RM" xfId="3308"/>
    <cellStyle name="RowLabels" xfId="3309"/>
    <cellStyle name="RowLabels 2" xfId="3310"/>
    <cellStyle name="Saída 2" xfId="3311"/>
    <cellStyle name="Saída 2 2" xfId="3312"/>
    <cellStyle name="Saída 2 2 2" xfId="3313"/>
    <cellStyle name="Saída 2 2 3" xfId="3314"/>
    <cellStyle name="Saída 2 2 3 2" xfId="3315"/>
    <cellStyle name="Saída 2 2 3 2 2" xfId="3316"/>
    <cellStyle name="Saída 2 2 3 3" xfId="3317"/>
    <cellStyle name="Saída 2 2 4" xfId="3318"/>
    <cellStyle name="Saída 2 2 4 2" xfId="3319"/>
    <cellStyle name="Saída 2 2 4 2 2" xfId="3320"/>
    <cellStyle name="Saída 2 2 5" xfId="3321"/>
    <cellStyle name="Saída 2 2 5 2" xfId="3322"/>
    <cellStyle name="Saída 2 2 6" xfId="3323"/>
    <cellStyle name="Saída 3" xfId="3324"/>
    <cellStyle name="Saída 3 2" xfId="3325"/>
    <cellStyle name="Saída 3 2 2" xfId="3326"/>
    <cellStyle name="Saída 3 2 2 2" xfId="3327"/>
    <cellStyle name="Saída 3 2 2 2 2" xfId="3328"/>
    <cellStyle name="Saída 3 2 2 3" xfId="3329"/>
    <cellStyle name="Saída 3 2 3" xfId="3330"/>
    <cellStyle name="Saída 3 2 3 2" xfId="3331"/>
    <cellStyle name="Saída 3 2 3 2 2" xfId="3332"/>
    <cellStyle name="Saída 3 2 4" xfId="3333"/>
    <cellStyle name="Saída 3 2 4 2" xfId="3334"/>
    <cellStyle name="Saída 3 2 5" xfId="3335"/>
    <cellStyle name="Saída 3 3" xfId="3336"/>
    <cellStyle name="Saída 3 3 2" xfId="3337"/>
    <cellStyle name="Saída 3 3 2 2" xfId="3338"/>
    <cellStyle name="Saída 3 3 3" xfId="3339"/>
    <cellStyle name="Saída 3 4" xfId="3340"/>
    <cellStyle name="Saída 3 4 2" xfId="3341"/>
    <cellStyle name="Saída 3 4 2 2" xfId="3342"/>
    <cellStyle name="Saída 3 5" xfId="3343"/>
    <cellStyle name="Saída 3 5 2" xfId="3344"/>
    <cellStyle name="Saída 3 6" xfId="3345"/>
    <cellStyle name="Saída 4" xfId="3346"/>
    <cellStyle name="Saída 4 2" xfId="3347"/>
    <cellStyle name="Saída 4 2 2" xfId="3348"/>
    <cellStyle name="Saída 4 2 2 2" xfId="3349"/>
    <cellStyle name="Saída 4 2 2 2 2" xfId="3350"/>
    <cellStyle name="Saída 4 2 2 3" xfId="3351"/>
    <cellStyle name="Saída 4 2 3" xfId="3352"/>
    <cellStyle name="Saída 4 2 3 2" xfId="3353"/>
    <cellStyle name="Saída 4 2 3 2 2" xfId="3354"/>
    <cellStyle name="Saída 4 2 4" xfId="3355"/>
    <cellStyle name="Saída 4 2 4 2" xfId="3356"/>
    <cellStyle name="Saída 4 2 5" xfId="3357"/>
    <cellStyle name="Saída 4 3" xfId="3358"/>
    <cellStyle name="Saída 4 3 2" xfId="3359"/>
    <cellStyle name="Saída 4 3 2 2" xfId="3360"/>
    <cellStyle name="Saída 4 3 3" xfId="3361"/>
    <cellStyle name="Saída 4 4" xfId="3362"/>
    <cellStyle name="Saída 4 4 2" xfId="3363"/>
    <cellStyle name="Saída 4 4 2 2" xfId="3364"/>
    <cellStyle name="Saída 4 5" xfId="3365"/>
    <cellStyle name="Saída 4 5 2" xfId="3366"/>
    <cellStyle name="Saída 4 6" xfId="3367"/>
    <cellStyle name="Saída 5" xfId="3368"/>
    <cellStyle name="Saída 5 2" xfId="3369"/>
    <cellStyle name="Saída 5 2 2" xfId="3370"/>
    <cellStyle name="Saída 5 2 2 2" xfId="3371"/>
    <cellStyle name="Saída 5 2 2 2 2" xfId="3372"/>
    <cellStyle name="Saída 5 2 2 3" xfId="3373"/>
    <cellStyle name="Saída 5 2 3" xfId="3374"/>
    <cellStyle name="Saída 5 2 3 2" xfId="3375"/>
    <cellStyle name="Saída 5 2 3 2 2" xfId="3376"/>
    <cellStyle name="Saída 5 2 4" xfId="3377"/>
    <cellStyle name="Saída 5 2 4 2" xfId="3378"/>
    <cellStyle name="Saída 5 2 5" xfId="3379"/>
    <cellStyle name="Saída 5 3" xfId="3380"/>
    <cellStyle name="Saída 5 3 2" xfId="3381"/>
    <cellStyle name="Saída 5 3 2 2" xfId="3382"/>
    <cellStyle name="Saída 5 3 3" xfId="3383"/>
    <cellStyle name="Saída 5 4" xfId="3384"/>
    <cellStyle name="Saída 5 4 2" xfId="3385"/>
    <cellStyle name="Saída 5 4 2 2" xfId="3386"/>
    <cellStyle name="Saída 5 5" xfId="3387"/>
    <cellStyle name="Saída 5 5 2" xfId="3388"/>
    <cellStyle name="Saída 5 6" xfId="3389"/>
    <cellStyle name="Saída 6" xfId="3390"/>
    <cellStyle name="Saída 6 2" xfId="3391"/>
    <cellStyle name="Saída 6 2 2" xfId="3392"/>
    <cellStyle name="Saída 6 2 2 2" xfId="3393"/>
    <cellStyle name="Saída 6 2 2 2 2" xfId="3394"/>
    <cellStyle name="Saída 6 2 2 3" xfId="3395"/>
    <cellStyle name="Saída 6 2 3" xfId="3396"/>
    <cellStyle name="Saída 6 2 3 2" xfId="3397"/>
    <cellStyle name="Saída 6 2 3 2 2" xfId="3398"/>
    <cellStyle name="Saída 6 2 4" xfId="3399"/>
    <cellStyle name="Saída 6 2 4 2" xfId="3400"/>
    <cellStyle name="Saída 6 2 5" xfId="3401"/>
    <cellStyle name="Saída 6 3" xfId="3402"/>
    <cellStyle name="Saída 6 3 2" xfId="3403"/>
    <cellStyle name="Saída 6 3 2 2" xfId="3404"/>
    <cellStyle name="Saída 6 3 3" xfId="3405"/>
    <cellStyle name="Saída 6 4" xfId="3406"/>
    <cellStyle name="Saída 6 4 2" xfId="3407"/>
    <cellStyle name="Saída 6 4 2 2" xfId="3408"/>
    <cellStyle name="Saída 6 5" xfId="3409"/>
    <cellStyle name="Saída 6 5 2" xfId="3410"/>
    <cellStyle name="Saída 6 6" xfId="3411"/>
    <cellStyle name="Saída 7" xfId="3412"/>
    <cellStyle name="Saída 7 2" xfId="3413"/>
    <cellStyle name="Saída 7 2 2" xfId="3414"/>
    <cellStyle name="Saída 7 2 2 2" xfId="3415"/>
    <cellStyle name="Saída 7 2 2 2 2" xfId="3416"/>
    <cellStyle name="Saída 7 2 2 3" xfId="3417"/>
    <cellStyle name="Saída 7 2 3" xfId="3418"/>
    <cellStyle name="Saída 7 2 3 2" xfId="3419"/>
    <cellStyle name="Saída 7 2 3 2 2" xfId="3420"/>
    <cellStyle name="Saída 7 2 4" xfId="3421"/>
    <cellStyle name="Saída 7 2 4 2" xfId="3422"/>
    <cellStyle name="Saída 7 2 5" xfId="3423"/>
    <cellStyle name="Saída 7 3" xfId="3424"/>
    <cellStyle name="Saída 7 3 2" xfId="3425"/>
    <cellStyle name="Saída 7 3 2 2" xfId="3426"/>
    <cellStyle name="Saída 7 3 3" xfId="3427"/>
    <cellStyle name="Saída 7 4" xfId="3428"/>
    <cellStyle name="Saída 7 4 2" xfId="3429"/>
    <cellStyle name="Saída 7 4 2 2" xfId="3430"/>
    <cellStyle name="Saída 7 5" xfId="3431"/>
    <cellStyle name="Saída 7 5 2" xfId="3432"/>
    <cellStyle name="Saída 7 6" xfId="3433"/>
    <cellStyle name="Saída 8" xfId="3434"/>
    <cellStyle name="Saída 8 2" xfId="3435"/>
    <cellStyle name="Saída 8 2 2" xfId="3436"/>
    <cellStyle name="Saída 8 2 2 2" xfId="3437"/>
    <cellStyle name="Saída 8 2 2 2 2" xfId="3438"/>
    <cellStyle name="Saída 8 2 2 3" xfId="3439"/>
    <cellStyle name="Saída 8 2 3" xfId="3440"/>
    <cellStyle name="Saída 8 2 3 2" xfId="3441"/>
    <cellStyle name="Saída 8 2 3 2 2" xfId="3442"/>
    <cellStyle name="Saída 8 2 4" xfId="3443"/>
    <cellStyle name="Saída 8 2 4 2" xfId="3444"/>
    <cellStyle name="Saída 8 2 5" xfId="3445"/>
    <cellStyle name="Saída 8 3" xfId="3446"/>
    <cellStyle name="Saída 8 3 2" xfId="3447"/>
    <cellStyle name="Saída 8 3 2 2" xfId="3448"/>
    <cellStyle name="Saída 8 3 3" xfId="3449"/>
    <cellStyle name="Saída 8 4" xfId="3450"/>
    <cellStyle name="Saída 8 4 2" xfId="3451"/>
    <cellStyle name="Saída 8 4 2 2" xfId="3452"/>
    <cellStyle name="Saída 8 5" xfId="3453"/>
    <cellStyle name="Saída 8 5 2" xfId="3454"/>
    <cellStyle name="Saída 8 6" xfId="3455"/>
    <cellStyle name="Saída 9" xfId="3456"/>
    <cellStyle name="Saída 9 2" xfId="3457"/>
    <cellStyle name="Saída 9 2 2" xfId="3458"/>
    <cellStyle name="Saída 9 2 2 2" xfId="3459"/>
    <cellStyle name="Saída 9 2 3" xfId="3460"/>
    <cellStyle name="Saída 9 3" xfId="3461"/>
    <cellStyle name="Saída 9 3 2" xfId="3462"/>
    <cellStyle name="Saída 9 3 2 2" xfId="3463"/>
    <cellStyle name="Saída 9 4" xfId="3464"/>
    <cellStyle name="Saída 9 4 2" xfId="3465"/>
    <cellStyle name="Saída 9 5" xfId="3466"/>
    <cellStyle name="SAPBEXaggData" xfId="3467"/>
    <cellStyle name="SAPBEXaggData 2" xfId="3468"/>
    <cellStyle name="SAPBEXaggData 2 2" xfId="3469"/>
    <cellStyle name="SAPBEXaggData 2 2 2" xfId="3470"/>
    <cellStyle name="SAPBEXaggData 2 2 2 2" xfId="3471"/>
    <cellStyle name="SAPBEXaggData 2 2 3" xfId="3472"/>
    <cellStyle name="SAPBEXaggData 2 3" xfId="3473"/>
    <cellStyle name="SAPBEXaggData 2 3 2" xfId="3474"/>
    <cellStyle name="SAPBEXaggData 2 3 2 2" xfId="3475"/>
    <cellStyle name="SAPBEXaggData 2 4" xfId="3476"/>
    <cellStyle name="SAPBEXaggData 2 4 2" xfId="3477"/>
    <cellStyle name="SAPBEXaggData 2 5" xfId="3478"/>
    <cellStyle name="SAPBEXaggData 3" xfId="3479"/>
    <cellStyle name="SAPBEXaggData 3 2" xfId="3480"/>
    <cellStyle name="SAPBEXaggData 3 2 2" xfId="3481"/>
    <cellStyle name="SAPBEXaggData 3 3" xfId="3482"/>
    <cellStyle name="SAPBEXaggData 4" xfId="3483"/>
    <cellStyle name="SAPBEXaggData 4 2" xfId="3484"/>
    <cellStyle name="SAPBEXaggData 4 2 2" xfId="3485"/>
    <cellStyle name="SAPBEXaggData 5" xfId="3486"/>
    <cellStyle name="SAPBEXaggData 5 2" xfId="3487"/>
    <cellStyle name="SAPBEXaggData 6" xfId="3488"/>
    <cellStyle name="SAPBEXaggDataEmph" xfId="3489"/>
    <cellStyle name="SAPBEXaggDataEmph 2" xfId="3490"/>
    <cellStyle name="SAPBEXaggDataEmph 2 2" xfId="3491"/>
    <cellStyle name="SAPBEXaggDataEmph 2 2 2" xfId="3492"/>
    <cellStyle name="SAPBEXaggDataEmph 2 2 2 2" xfId="3493"/>
    <cellStyle name="SAPBEXaggDataEmph 2 2 3" xfId="3494"/>
    <cellStyle name="SAPBEXaggDataEmph 2 3" xfId="3495"/>
    <cellStyle name="SAPBEXaggDataEmph 2 3 2" xfId="3496"/>
    <cellStyle name="SAPBEXaggDataEmph 2 3 2 2" xfId="3497"/>
    <cellStyle name="SAPBEXaggDataEmph 2 4" xfId="3498"/>
    <cellStyle name="SAPBEXaggDataEmph 2 4 2" xfId="3499"/>
    <cellStyle name="SAPBEXaggDataEmph 2 5" xfId="3500"/>
    <cellStyle name="SAPBEXaggDataEmph 3" xfId="3501"/>
    <cellStyle name="SAPBEXaggDataEmph 3 2" xfId="3502"/>
    <cellStyle name="SAPBEXaggDataEmph 3 2 2" xfId="3503"/>
    <cellStyle name="SAPBEXaggDataEmph 3 3" xfId="3504"/>
    <cellStyle name="SAPBEXaggDataEmph 4" xfId="3505"/>
    <cellStyle name="SAPBEXaggDataEmph 4 2" xfId="3506"/>
    <cellStyle name="SAPBEXaggDataEmph 4 2 2" xfId="3507"/>
    <cellStyle name="SAPBEXaggDataEmph 5" xfId="3508"/>
    <cellStyle name="SAPBEXaggDataEmph 5 2" xfId="3509"/>
    <cellStyle name="SAPBEXaggDataEmph 6" xfId="3510"/>
    <cellStyle name="SAPBEXaggItem" xfId="3511"/>
    <cellStyle name="SAPBEXaggItem 2" xfId="3512"/>
    <cellStyle name="SAPBEXaggItem 2 2" xfId="3513"/>
    <cellStyle name="SAPBEXaggItem 2 2 2" xfId="3514"/>
    <cellStyle name="SAPBEXaggItem 2 2 2 2" xfId="3515"/>
    <cellStyle name="SAPBEXaggItem 2 2 3" xfId="3516"/>
    <cellStyle name="SAPBEXaggItem 2 3" xfId="3517"/>
    <cellStyle name="SAPBEXaggItem 2 3 2" xfId="3518"/>
    <cellStyle name="SAPBEXaggItem 2 3 2 2" xfId="3519"/>
    <cellStyle name="SAPBEXaggItem 2 4" xfId="3520"/>
    <cellStyle name="SAPBEXaggItem 2 4 2" xfId="3521"/>
    <cellStyle name="SAPBEXaggItem 2 5" xfId="3522"/>
    <cellStyle name="SAPBEXaggItem 3" xfId="3523"/>
    <cellStyle name="SAPBEXaggItem 3 2" xfId="3524"/>
    <cellStyle name="SAPBEXaggItem 3 2 2" xfId="3525"/>
    <cellStyle name="SAPBEXaggItem 3 3" xfId="3526"/>
    <cellStyle name="SAPBEXaggItem 4" xfId="3527"/>
    <cellStyle name="SAPBEXaggItem 4 2" xfId="3528"/>
    <cellStyle name="SAPBEXaggItem 4 2 2" xfId="3529"/>
    <cellStyle name="SAPBEXaggItem 5" xfId="3530"/>
    <cellStyle name="SAPBEXaggItem 5 2" xfId="3531"/>
    <cellStyle name="SAPBEXaggItem 6" xfId="3532"/>
    <cellStyle name="SAPBEXaggItemX" xfId="3533"/>
    <cellStyle name="SAPBEXaggItemX 2" xfId="3534"/>
    <cellStyle name="SAPBEXaggItemX 2 2" xfId="3535"/>
    <cellStyle name="SAPBEXaggItemX 2 2 2" xfId="3536"/>
    <cellStyle name="SAPBEXaggItemX 2 2 2 2" xfId="3537"/>
    <cellStyle name="SAPBEXaggItemX 2 2 3" xfId="3538"/>
    <cellStyle name="SAPBEXaggItemX 2 3" xfId="3539"/>
    <cellStyle name="SAPBEXaggItemX 2 3 2" xfId="3540"/>
    <cellStyle name="SAPBEXaggItemX 2 3 2 2" xfId="3541"/>
    <cellStyle name="SAPBEXaggItemX 2 4" xfId="3542"/>
    <cellStyle name="SAPBEXaggItemX 2 4 2" xfId="3543"/>
    <cellStyle name="SAPBEXaggItemX 2 5" xfId="3544"/>
    <cellStyle name="SAPBEXaggItemX 3" xfId="3545"/>
    <cellStyle name="SAPBEXaggItemX 3 2" xfId="3546"/>
    <cellStyle name="SAPBEXaggItemX 3 2 2" xfId="3547"/>
    <cellStyle name="SAPBEXaggItemX 3 3" xfId="3548"/>
    <cellStyle name="SAPBEXaggItemX 4" xfId="3549"/>
    <cellStyle name="SAPBEXaggItemX 4 2" xfId="3550"/>
    <cellStyle name="SAPBEXaggItemX 4 2 2" xfId="3551"/>
    <cellStyle name="SAPBEXaggItemX 5" xfId="3552"/>
    <cellStyle name="SAPBEXaggItemX 5 2" xfId="3553"/>
    <cellStyle name="SAPBEXaggItemX 6" xfId="3554"/>
    <cellStyle name="SAPBEXchaText" xfId="3555"/>
    <cellStyle name="SAPBEXchaText 2" xfId="3556"/>
    <cellStyle name="SAPBEXchaText 2 2" xfId="3557"/>
    <cellStyle name="SAPBEXchaText 2 2 2" xfId="3558"/>
    <cellStyle name="SAPBEXchaText 2 2 2 2" xfId="3559"/>
    <cellStyle name="SAPBEXchaText 2 2 3" xfId="3560"/>
    <cellStyle name="SAPBEXchaText 2 3" xfId="3561"/>
    <cellStyle name="SAPBEXchaText 2 3 2" xfId="3562"/>
    <cellStyle name="SAPBEXchaText 2 3 2 2" xfId="3563"/>
    <cellStyle name="SAPBEXchaText 2 4" xfId="3564"/>
    <cellStyle name="SAPBEXchaText 2 4 2" xfId="3565"/>
    <cellStyle name="SAPBEXchaText 2 5" xfId="3566"/>
    <cellStyle name="SAPBEXexcBad7" xfId="3567"/>
    <cellStyle name="SAPBEXexcBad7 2" xfId="3568"/>
    <cellStyle name="SAPBEXexcBad7 2 2" xfId="3569"/>
    <cellStyle name="SAPBEXexcBad7 2 2 2" xfId="3570"/>
    <cellStyle name="SAPBEXexcBad7 2 2 2 2" xfId="3571"/>
    <cellStyle name="SAPBEXexcBad7 2 2 3" xfId="3572"/>
    <cellStyle name="SAPBEXexcBad7 2 3" xfId="3573"/>
    <cellStyle name="SAPBEXexcBad7 2 3 2" xfId="3574"/>
    <cellStyle name="SAPBEXexcBad7 2 3 2 2" xfId="3575"/>
    <cellStyle name="SAPBEXexcBad7 2 4" xfId="3576"/>
    <cellStyle name="SAPBEXexcBad7 2 4 2" xfId="3577"/>
    <cellStyle name="SAPBEXexcBad7 2 5" xfId="3578"/>
    <cellStyle name="SAPBEXexcBad7 3" xfId="3579"/>
    <cellStyle name="SAPBEXexcBad7 3 2" xfId="3580"/>
    <cellStyle name="SAPBEXexcBad7 3 2 2" xfId="3581"/>
    <cellStyle name="SAPBEXexcBad7 3 3" xfId="3582"/>
    <cellStyle name="SAPBEXexcBad7 4" xfId="3583"/>
    <cellStyle name="SAPBEXexcBad7 4 2" xfId="3584"/>
    <cellStyle name="SAPBEXexcBad7 4 2 2" xfId="3585"/>
    <cellStyle name="SAPBEXexcBad7 5" xfId="3586"/>
    <cellStyle name="SAPBEXexcBad7 5 2" xfId="3587"/>
    <cellStyle name="SAPBEXexcBad7 6" xfId="3588"/>
    <cellStyle name="SAPBEXexcBad8" xfId="3589"/>
    <cellStyle name="SAPBEXexcBad8 2" xfId="3590"/>
    <cellStyle name="SAPBEXexcBad8 2 2" xfId="3591"/>
    <cellStyle name="SAPBEXexcBad8 2 2 2" xfId="3592"/>
    <cellStyle name="SAPBEXexcBad8 2 2 2 2" xfId="3593"/>
    <cellStyle name="SAPBEXexcBad8 2 2 3" xfId="3594"/>
    <cellStyle name="SAPBEXexcBad8 2 3" xfId="3595"/>
    <cellStyle name="SAPBEXexcBad8 2 3 2" xfId="3596"/>
    <cellStyle name="SAPBEXexcBad8 2 3 2 2" xfId="3597"/>
    <cellStyle name="SAPBEXexcBad8 2 4" xfId="3598"/>
    <cellStyle name="SAPBEXexcBad8 2 4 2" xfId="3599"/>
    <cellStyle name="SAPBEXexcBad8 2 5" xfId="3600"/>
    <cellStyle name="SAPBEXexcBad8 3" xfId="3601"/>
    <cellStyle name="SAPBEXexcBad8 3 2" xfId="3602"/>
    <cellStyle name="SAPBEXexcBad8 3 2 2" xfId="3603"/>
    <cellStyle name="SAPBEXexcBad8 3 3" xfId="3604"/>
    <cellStyle name="SAPBEXexcBad8 4" xfId="3605"/>
    <cellStyle name="SAPBEXexcBad8 4 2" xfId="3606"/>
    <cellStyle name="SAPBEXexcBad8 4 2 2" xfId="3607"/>
    <cellStyle name="SAPBEXexcBad8 5" xfId="3608"/>
    <cellStyle name="SAPBEXexcBad8 5 2" xfId="3609"/>
    <cellStyle name="SAPBEXexcBad8 6" xfId="3610"/>
    <cellStyle name="SAPBEXexcBad9" xfId="3611"/>
    <cellStyle name="SAPBEXexcBad9 2" xfId="3612"/>
    <cellStyle name="SAPBEXexcBad9 2 2" xfId="3613"/>
    <cellStyle name="SAPBEXexcBad9 2 2 2" xfId="3614"/>
    <cellStyle name="SAPBEXexcBad9 2 2 2 2" xfId="3615"/>
    <cellStyle name="SAPBEXexcBad9 2 2 3" xfId="3616"/>
    <cellStyle name="SAPBEXexcBad9 2 3" xfId="3617"/>
    <cellStyle name="SAPBEXexcBad9 2 3 2" xfId="3618"/>
    <cellStyle name="SAPBEXexcBad9 2 3 2 2" xfId="3619"/>
    <cellStyle name="SAPBEXexcBad9 2 4" xfId="3620"/>
    <cellStyle name="SAPBEXexcBad9 2 4 2" xfId="3621"/>
    <cellStyle name="SAPBEXexcBad9 2 5" xfId="3622"/>
    <cellStyle name="SAPBEXexcBad9 3" xfId="3623"/>
    <cellStyle name="SAPBEXexcBad9 3 2" xfId="3624"/>
    <cellStyle name="SAPBEXexcBad9 3 2 2" xfId="3625"/>
    <cellStyle name="SAPBEXexcBad9 3 3" xfId="3626"/>
    <cellStyle name="SAPBEXexcBad9 4" xfId="3627"/>
    <cellStyle name="SAPBEXexcBad9 4 2" xfId="3628"/>
    <cellStyle name="SAPBEXexcBad9 4 2 2" xfId="3629"/>
    <cellStyle name="SAPBEXexcBad9 5" xfId="3630"/>
    <cellStyle name="SAPBEXexcBad9 5 2" xfId="3631"/>
    <cellStyle name="SAPBEXexcBad9 6" xfId="3632"/>
    <cellStyle name="SAPBEXexcCritical4" xfId="3633"/>
    <cellStyle name="SAPBEXexcCritical4 2" xfId="3634"/>
    <cellStyle name="SAPBEXexcCritical4 2 2" xfId="3635"/>
    <cellStyle name="SAPBEXexcCritical4 2 2 2" xfId="3636"/>
    <cellStyle name="SAPBEXexcCritical4 2 2 2 2" xfId="3637"/>
    <cellStyle name="SAPBEXexcCritical4 2 2 3" xfId="3638"/>
    <cellStyle name="SAPBEXexcCritical4 2 3" xfId="3639"/>
    <cellStyle name="SAPBEXexcCritical4 2 3 2" xfId="3640"/>
    <cellStyle name="SAPBEXexcCritical4 2 3 2 2" xfId="3641"/>
    <cellStyle name="SAPBEXexcCritical4 2 4" xfId="3642"/>
    <cellStyle name="SAPBEXexcCritical4 2 4 2" xfId="3643"/>
    <cellStyle name="SAPBEXexcCritical4 2 5" xfId="3644"/>
    <cellStyle name="SAPBEXexcCritical4 3" xfId="3645"/>
    <cellStyle name="SAPBEXexcCritical4 3 2" xfId="3646"/>
    <cellStyle name="SAPBEXexcCritical4 3 2 2" xfId="3647"/>
    <cellStyle name="SAPBEXexcCritical4 3 3" xfId="3648"/>
    <cellStyle name="SAPBEXexcCritical4 4" xfId="3649"/>
    <cellStyle name="SAPBEXexcCritical4 4 2" xfId="3650"/>
    <cellStyle name="SAPBEXexcCritical4 4 2 2" xfId="3651"/>
    <cellStyle name="SAPBEXexcCritical4 5" xfId="3652"/>
    <cellStyle name="SAPBEXexcCritical4 5 2" xfId="3653"/>
    <cellStyle name="SAPBEXexcCritical4 6" xfId="3654"/>
    <cellStyle name="SAPBEXexcCritical5" xfId="3655"/>
    <cellStyle name="SAPBEXexcCritical5 2" xfId="3656"/>
    <cellStyle name="SAPBEXexcCritical5 2 2" xfId="3657"/>
    <cellStyle name="SAPBEXexcCritical5 2 2 2" xfId="3658"/>
    <cellStyle name="SAPBEXexcCritical5 2 2 2 2" xfId="3659"/>
    <cellStyle name="SAPBEXexcCritical5 2 2 3" xfId="3660"/>
    <cellStyle name="SAPBEXexcCritical5 2 3" xfId="3661"/>
    <cellStyle name="SAPBEXexcCritical5 2 3 2" xfId="3662"/>
    <cellStyle name="SAPBEXexcCritical5 2 3 2 2" xfId="3663"/>
    <cellStyle name="SAPBEXexcCritical5 2 4" xfId="3664"/>
    <cellStyle name="SAPBEXexcCritical5 2 4 2" xfId="3665"/>
    <cellStyle name="SAPBEXexcCritical5 2 5" xfId="3666"/>
    <cellStyle name="SAPBEXexcCritical5 3" xfId="3667"/>
    <cellStyle name="SAPBEXexcCritical5 3 2" xfId="3668"/>
    <cellStyle name="SAPBEXexcCritical5 3 2 2" xfId="3669"/>
    <cellStyle name="SAPBEXexcCritical5 3 3" xfId="3670"/>
    <cellStyle name="SAPBEXexcCritical5 4" xfId="3671"/>
    <cellStyle name="SAPBEXexcCritical5 4 2" xfId="3672"/>
    <cellStyle name="SAPBEXexcCritical5 4 2 2" xfId="3673"/>
    <cellStyle name="SAPBEXexcCritical5 5" xfId="3674"/>
    <cellStyle name="SAPBEXexcCritical5 5 2" xfId="3675"/>
    <cellStyle name="SAPBEXexcCritical5 6" xfId="3676"/>
    <cellStyle name="SAPBEXexcCritical6" xfId="3677"/>
    <cellStyle name="SAPBEXexcCritical6 2" xfId="3678"/>
    <cellStyle name="SAPBEXexcCritical6 2 2" xfId="3679"/>
    <cellStyle name="SAPBEXexcCritical6 2 2 2" xfId="3680"/>
    <cellStyle name="SAPBEXexcCritical6 2 2 2 2" xfId="3681"/>
    <cellStyle name="SAPBEXexcCritical6 2 2 3" xfId="3682"/>
    <cellStyle name="SAPBEXexcCritical6 2 3" xfId="3683"/>
    <cellStyle name="SAPBEXexcCritical6 2 3 2" xfId="3684"/>
    <cellStyle name="SAPBEXexcCritical6 2 3 2 2" xfId="3685"/>
    <cellStyle name="SAPBEXexcCritical6 2 4" xfId="3686"/>
    <cellStyle name="SAPBEXexcCritical6 2 4 2" xfId="3687"/>
    <cellStyle name="SAPBEXexcCritical6 2 5" xfId="3688"/>
    <cellStyle name="SAPBEXexcCritical6 3" xfId="3689"/>
    <cellStyle name="SAPBEXexcCritical6 3 2" xfId="3690"/>
    <cellStyle name="SAPBEXexcCritical6 3 2 2" xfId="3691"/>
    <cellStyle name="SAPBEXexcCritical6 3 3" xfId="3692"/>
    <cellStyle name="SAPBEXexcCritical6 4" xfId="3693"/>
    <cellStyle name="SAPBEXexcCritical6 4 2" xfId="3694"/>
    <cellStyle name="SAPBEXexcCritical6 4 2 2" xfId="3695"/>
    <cellStyle name="SAPBEXexcCritical6 5" xfId="3696"/>
    <cellStyle name="SAPBEXexcCritical6 5 2" xfId="3697"/>
    <cellStyle name="SAPBEXexcCritical6 6" xfId="3698"/>
    <cellStyle name="SAPBEXexcGood1" xfId="3699"/>
    <cellStyle name="SAPBEXexcGood1 2" xfId="3700"/>
    <cellStyle name="SAPBEXexcGood1 2 2" xfId="3701"/>
    <cellStyle name="SAPBEXexcGood1 2 2 2" xfId="3702"/>
    <cellStyle name="SAPBEXexcGood1 2 2 2 2" xfId="3703"/>
    <cellStyle name="SAPBEXexcGood1 2 2 3" xfId="3704"/>
    <cellStyle name="SAPBEXexcGood1 2 3" xfId="3705"/>
    <cellStyle name="SAPBEXexcGood1 2 3 2" xfId="3706"/>
    <cellStyle name="SAPBEXexcGood1 2 3 2 2" xfId="3707"/>
    <cellStyle name="SAPBEXexcGood1 2 4" xfId="3708"/>
    <cellStyle name="SAPBEXexcGood1 2 4 2" xfId="3709"/>
    <cellStyle name="SAPBEXexcGood1 2 5" xfId="3710"/>
    <cellStyle name="SAPBEXexcGood1 3" xfId="3711"/>
    <cellStyle name="SAPBEXexcGood1 3 2" xfId="3712"/>
    <cellStyle name="SAPBEXexcGood1 3 2 2" xfId="3713"/>
    <cellStyle name="SAPBEXexcGood1 3 3" xfId="3714"/>
    <cellStyle name="SAPBEXexcGood1 4" xfId="3715"/>
    <cellStyle name="SAPBEXexcGood1 4 2" xfId="3716"/>
    <cellStyle name="SAPBEXexcGood1 4 2 2" xfId="3717"/>
    <cellStyle name="SAPBEXexcGood1 5" xfId="3718"/>
    <cellStyle name="SAPBEXexcGood1 5 2" xfId="3719"/>
    <cellStyle name="SAPBEXexcGood1 6" xfId="3720"/>
    <cellStyle name="SAPBEXexcGood2" xfId="3721"/>
    <cellStyle name="SAPBEXexcGood2 2" xfId="3722"/>
    <cellStyle name="SAPBEXexcGood2 2 2" xfId="3723"/>
    <cellStyle name="SAPBEXexcGood2 2 2 2" xfId="3724"/>
    <cellStyle name="SAPBEXexcGood2 2 2 2 2" xfId="3725"/>
    <cellStyle name="SAPBEXexcGood2 2 2 3" xfId="3726"/>
    <cellStyle name="SAPBEXexcGood2 2 3" xfId="3727"/>
    <cellStyle name="SAPBEXexcGood2 2 3 2" xfId="3728"/>
    <cellStyle name="SAPBEXexcGood2 2 3 2 2" xfId="3729"/>
    <cellStyle name="SAPBEXexcGood2 2 4" xfId="3730"/>
    <cellStyle name="SAPBEXexcGood2 2 4 2" xfId="3731"/>
    <cellStyle name="SAPBEXexcGood2 2 5" xfId="3732"/>
    <cellStyle name="SAPBEXexcGood2 3" xfId="3733"/>
    <cellStyle name="SAPBEXexcGood2 3 2" xfId="3734"/>
    <cellStyle name="SAPBEXexcGood2 3 2 2" xfId="3735"/>
    <cellStyle name="SAPBEXexcGood2 3 3" xfId="3736"/>
    <cellStyle name="SAPBEXexcGood2 4" xfId="3737"/>
    <cellStyle name="SAPBEXexcGood2 4 2" xfId="3738"/>
    <cellStyle name="SAPBEXexcGood2 4 2 2" xfId="3739"/>
    <cellStyle name="SAPBEXexcGood2 5" xfId="3740"/>
    <cellStyle name="SAPBEXexcGood2 5 2" xfId="3741"/>
    <cellStyle name="SAPBEXexcGood2 6" xfId="3742"/>
    <cellStyle name="SAPBEXexcGood3" xfId="3743"/>
    <cellStyle name="SAPBEXexcGood3 2" xfId="3744"/>
    <cellStyle name="SAPBEXexcGood3 2 2" xfId="3745"/>
    <cellStyle name="SAPBEXexcGood3 2 2 2" xfId="3746"/>
    <cellStyle name="SAPBEXexcGood3 2 2 2 2" xfId="3747"/>
    <cellStyle name="SAPBEXexcGood3 2 2 3" xfId="3748"/>
    <cellStyle name="SAPBEXexcGood3 2 3" xfId="3749"/>
    <cellStyle name="SAPBEXexcGood3 2 3 2" xfId="3750"/>
    <cellStyle name="SAPBEXexcGood3 2 3 2 2" xfId="3751"/>
    <cellStyle name="SAPBEXexcGood3 2 4" xfId="3752"/>
    <cellStyle name="SAPBEXexcGood3 2 4 2" xfId="3753"/>
    <cellStyle name="SAPBEXexcGood3 2 5" xfId="3754"/>
    <cellStyle name="SAPBEXexcGood3 3" xfId="3755"/>
    <cellStyle name="SAPBEXexcGood3 3 2" xfId="3756"/>
    <cellStyle name="SAPBEXexcGood3 3 2 2" xfId="3757"/>
    <cellStyle name="SAPBEXexcGood3 3 3" xfId="3758"/>
    <cellStyle name="SAPBEXexcGood3 4" xfId="3759"/>
    <cellStyle name="SAPBEXexcGood3 4 2" xfId="3760"/>
    <cellStyle name="SAPBEXexcGood3 4 2 2" xfId="3761"/>
    <cellStyle name="SAPBEXexcGood3 5" xfId="3762"/>
    <cellStyle name="SAPBEXexcGood3 5 2" xfId="3763"/>
    <cellStyle name="SAPBEXexcGood3 6" xfId="3764"/>
    <cellStyle name="SAPBEXfilterDrill" xfId="3765"/>
    <cellStyle name="SAPBEXfilterDrill 2" xfId="3766"/>
    <cellStyle name="SAPBEXfilterDrill 2 2" xfId="3767"/>
    <cellStyle name="SAPBEXfilterDrill 2 2 2" xfId="3768"/>
    <cellStyle name="SAPBEXfilterDrill 2 2 2 2" xfId="3769"/>
    <cellStyle name="SAPBEXfilterDrill 2 2 3" xfId="3770"/>
    <cellStyle name="SAPBEXfilterDrill 2 3" xfId="3771"/>
    <cellStyle name="SAPBEXfilterDrill 2 3 2" xfId="3772"/>
    <cellStyle name="SAPBEXfilterDrill 2 3 2 2" xfId="3773"/>
    <cellStyle name="SAPBEXfilterDrill 2 4" xfId="3774"/>
    <cellStyle name="SAPBEXfilterDrill 2 4 2" xfId="3775"/>
    <cellStyle name="SAPBEXfilterDrill 2 5" xfId="3776"/>
    <cellStyle name="SAPBEXfilterDrill 3" xfId="3777"/>
    <cellStyle name="SAPBEXfilterItem" xfId="3778"/>
    <cellStyle name="SAPBEXfilterItem 2" xfId="3779"/>
    <cellStyle name="SAPBEXfilterItem 2 2" xfId="3780"/>
    <cellStyle name="SAPBEXfilterItem 2 2 2" xfId="3781"/>
    <cellStyle name="SAPBEXfilterItem 2 2 2 2" xfId="3782"/>
    <cellStyle name="SAPBEXfilterItem 2 2 3" xfId="3783"/>
    <cellStyle name="SAPBEXfilterItem 2 3" xfId="3784"/>
    <cellStyle name="SAPBEXfilterItem 2 3 2" xfId="3785"/>
    <cellStyle name="SAPBEXfilterItem 2 3 2 2" xfId="3786"/>
    <cellStyle name="SAPBEXfilterItem 2 4" xfId="3787"/>
    <cellStyle name="SAPBEXfilterItem 2 4 2" xfId="3788"/>
    <cellStyle name="SAPBEXfilterItem 2 5" xfId="3789"/>
    <cellStyle name="SAPBEXfilterText" xfId="3790"/>
    <cellStyle name="SAPBEXfilterText 2" xfId="3791"/>
    <cellStyle name="SAPBEXfilterText 2 2" xfId="3792"/>
    <cellStyle name="SAPBEXfilterText 2 2 2" xfId="3793"/>
    <cellStyle name="SAPBEXfilterText 2 2 2 2" xfId="3794"/>
    <cellStyle name="SAPBEXfilterText 2 2 3" xfId="3795"/>
    <cellStyle name="SAPBEXfilterText 2 3" xfId="3796"/>
    <cellStyle name="SAPBEXfilterText 2 3 2" xfId="3797"/>
    <cellStyle name="SAPBEXfilterText 2 3 2 2" xfId="3798"/>
    <cellStyle name="SAPBEXfilterText 2 4" xfId="3799"/>
    <cellStyle name="SAPBEXfilterText 2 4 2" xfId="3800"/>
    <cellStyle name="SAPBEXfilterText 2 5" xfId="3801"/>
    <cellStyle name="SAPBEXformats" xfId="3802"/>
    <cellStyle name="SAPBEXformats 2" xfId="3803"/>
    <cellStyle name="SAPBEXformats 2 2" xfId="3804"/>
    <cellStyle name="SAPBEXformats 2 2 2" xfId="3805"/>
    <cellStyle name="SAPBEXformats 2 2 2 2" xfId="3806"/>
    <cellStyle name="SAPBEXformats 2 2 3" xfId="3807"/>
    <cellStyle name="SAPBEXformats 2 3" xfId="3808"/>
    <cellStyle name="SAPBEXformats 2 3 2" xfId="3809"/>
    <cellStyle name="SAPBEXformats 2 3 2 2" xfId="3810"/>
    <cellStyle name="SAPBEXformats 2 4" xfId="3811"/>
    <cellStyle name="SAPBEXformats 2 4 2" xfId="3812"/>
    <cellStyle name="SAPBEXformats 2 5" xfId="3813"/>
    <cellStyle name="SAPBEXformats 3" xfId="3814"/>
    <cellStyle name="SAPBEXformats 3 2" xfId="3815"/>
    <cellStyle name="SAPBEXformats 3 2 2" xfId="3816"/>
    <cellStyle name="SAPBEXformats 3 3" xfId="3817"/>
    <cellStyle name="SAPBEXformats 4" xfId="3818"/>
    <cellStyle name="SAPBEXformats 4 2" xfId="3819"/>
    <cellStyle name="SAPBEXformats 4 2 2" xfId="3820"/>
    <cellStyle name="SAPBEXformats 5" xfId="3821"/>
    <cellStyle name="SAPBEXformats 5 2" xfId="3822"/>
    <cellStyle name="SAPBEXformats 6" xfId="3823"/>
    <cellStyle name="SAPBEXheaderItem" xfId="3824"/>
    <cellStyle name="SAPBEXheaderItem 2" xfId="3825"/>
    <cellStyle name="SAPBEXheaderItem 2 2" xfId="3826"/>
    <cellStyle name="SAPBEXheaderItem 2 2 2" xfId="3827"/>
    <cellStyle name="SAPBEXheaderItem 2 2 2 2" xfId="3828"/>
    <cellStyle name="SAPBEXheaderItem 2 2 3" xfId="3829"/>
    <cellStyle name="SAPBEXheaderItem 2 3" xfId="3830"/>
    <cellStyle name="SAPBEXheaderItem 2 3 2" xfId="3831"/>
    <cellStyle name="SAPBEXheaderItem 2 3 2 2" xfId="3832"/>
    <cellStyle name="SAPBEXheaderItem 2 4" xfId="3833"/>
    <cellStyle name="SAPBEXheaderItem 2 4 2" xfId="3834"/>
    <cellStyle name="SAPBEXheaderItem 2 5" xfId="3835"/>
    <cellStyle name="SAPBEXheaderText" xfId="3836"/>
    <cellStyle name="SAPBEXheaderText 2" xfId="3837"/>
    <cellStyle name="SAPBEXheaderText 2 2" xfId="3838"/>
    <cellStyle name="SAPBEXheaderText 2 2 2" xfId="3839"/>
    <cellStyle name="SAPBEXheaderText 2 2 2 2" xfId="3840"/>
    <cellStyle name="SAPBEXheaderText 2 2 3" xfId="3841"/>
    <cellStyle name="SAPBEXheaderText 2 3" xfId="3842"/>
    <cellStyle name="SAPBEXheaderText 2 3 2" xfId="3843"/>
    <cellStyle name="SAPBEXheaderText 2 3 2 2" xfId="3844"/>
    <cellStyle name="SAPBEXheaderText 2 4" xfId="3845"/>
    <cellStyle name="SAPBEXheaderText 2 4 2" xfId="3846"/>
    <cellStyle name="SAPBEXheaderText 2 5" xfId="3847"/>
    <cellStyle name="SAPBEXHLevel0" xfId="3848"/>
    <cellStyle name="SAPBEXHLevel0 2" xfId="3849"/>
    <cellStyle name="SAPBEXHLevel0 2 2" xfId="3850"/>
    <cellStyle name="SAPBEXHLevel0 2 2 2" xfId="3851"/>
    <cellStyle name="SAPBEXHLevel0 2 2 2 2" xfId="3852"/>
    <cellStyle name="SAPBEXHLevel0 2 2 3" xfId="3853"/>
    <cellStyle name="SAPBEXHLevel0 2 3" xfId="3854"/>
    <cellStyle name="SAPBEXHLevel0 2 3 2" xfId="3855"/>
    <cellStyle name="SAPBEXHLevel0 2 3 2 2" xfId="3856"/>
    <cellStyle name="SAPBEXHLevel0 2 4" xfId="3857"/>
    <cellStyle name="SAPBEXHLevel0 2 4 2" xfId="3858"/>
    <cellStyle name="SAPBEXHLevel0 2 5" xfId="3859"/>
    <cellStyle name="SAPBEXHLevel0 3" xfId="3860"/>
    <cellStyle name="SAPBEXHLevel0 3 2" xfId="3861"/>
    <cellStyle name="SAPBEXHLevel0 3 2 2" xfId="3862"/>
    <cellStyle name="SAPBEXHLevel0 3 3" xfId="3863"/>
    <cellStyle name="SAPBEXHLevel0 4" xfId="3864"/>
    <cellStyle name="SAPBEXHLevel0 4 2" xfId="3865"/>
    <cellStyle name="SAPBEXHLevel0 4 2 2" xfId="3866"/>
    <cellStyle name="SAPBEXHLevel0 5" xfId="3867"/>
    <cellStyle name="SAPBEXHLevel0 5 2" xfId="3868"/>
    <cellStyle name="SAPBEXHLevel0 6" xfId="3869"/>
    <cellStyle name="SAPBEXHLevel0X" xfId="3870"/>
    <cellStyle name="SAPBEXHLevel0X 2" xfId="3871"/>
    <cellStyle name="SAPBEXHLevel0X 2 2" xfId="3872"/>
    <cellStyle name="SAPBEXHLevel0X 2 2 2" xfId="3873"/>
    <cellStyle name="SAPBEXHLevel0X 2 2 2 2" xfId="3874"/>
    <cellStyle name="SAPBEXHLevel0X 2 2 3" xfId="3875"/>
    <cellStyle name="SAPBEXHLevel0X 2 3" xfId="3876"/>
    <cellStyle name="SAPBEXHLevel0X 2 3 2" xfId="3877"/>
    <cellStyle name="SAPBEXHLevel0X 2 3 2 2" xfId="3878"/>
    <cellStyle name="SAPBEXHLevel0X 2 4" xfId="3879"/>
    <cellStyle name="SAPBEXHLevel0X 2 4 2" xfId="3880"/>
    <cellStyle name="SAPBEXHLevel0X 2 5" xfId="3881"/>
    <cellStyle name="SAPBEXHLevel0X 3" xfId="3882"/>
    <cellStyle name="SAPBEXHLevel0X 3 2" xfId="3883"/>
    <cellStyle name="SAPBEXHLevel0X 3 2 2" xfId="3884"/>
    <cellStyle name="SAPBEXHLevel0X 3 2 2 2" xfId="3885"/>
    <cellStyle name="SAPBEXHLevel0X 3 2 3" xfId="3886"/>
    <cellStyle name="SAPBEXHLevel0X 3 3" xfId="3887"/>
    <cellStyle name="SAPBEXHLevel0X 3 3 2" xfId="3888"/>
    <cellStyle name="SAPBEXHLevel0X 3 3 2 2" xfId="3889"/>
    <cellStyle name="SAPBEXHLevel0X 3 4" xfId="3890"/>
    <cellStyle name="SAPBEXHLevel0X 3 4 2" xfId="3891"/>
    <cellStyle name="SAPBEXHLevel0X 3 5" xfId="3892"/>
    <cellStyle name="SAPBEXHLevel0X 4" xfId="3893"/>
    <cellStyle name="SAPBEXHLevel0X 4 2" xfId="3894"/>
    <cellStyle name="SAPBEXHLevel0X 4 2 2" xfId="3895"/>
    <cellStyle name="SAPBEXHLevel0X 4 3" xfId="3896"/>
    <cellStyle name="SAPBEXHLevel0X 5" xfId="3897"/>
    <cellStyle name="SAPBEXHLevel0X 5 2" xfId="3898"/>
    <cellStyle name="SAPBEXHLevel0X 5 2 2" xfId="3899"/>
    <cellStyle name="SAPBEXHLevel0X 6" xfId="3900"/>
    <cellStyle name="SAPBEXHLevel0X 6 2" xfId="3901"/>
    <cellStyle name="SAPBEXHLevel0X 7" xfId="3902"/>
    <cellStyle name="SAPBEXHLevel1" xfId="3903"/>
    <cellStyle name="SAPBEXHLevel1 2" xfId="3904"/>
    <cellStyle name="SAPBEXHLevel1 2 2" xfId="3905"/>
    <cellStyle name="SAPBEXHLevel1 2 2 2" xfId="3906"/>
    <cellStyle name="SAPBEXHLevel1 2 2 2 2" xfId="3907"/>
    <cellStyle name="SAPBEXHLevel1 2 2 3" xfId="3908"/>
    <cellStyle name="SAPBEXHLevel1 2 3" xfId="3909"/>
    <cellStyle name="SAPBEXHLevel1 2 3 2" xfId="3910"/>
    <cellStyle name="SAPBEXHLevel1 2 3 2 2" xfId="3911"/>
    <cellStyle name="SAPBEXHLevel1 2 4" xfId="3912"/>
    <cellStyle name="SAPBEXHLevel1 2 4 2" xfId="3913"/>
    <cellStyle name="SAPBEXHLevel1 2 5" xfId="3914"/>
    <cellStyle name="SAPBEXHLevel1 3" xfId="3915"/>
    <cellStyle name="SAPBEXHLevel1 3 2" xfId="3916"/>
    <cellStyle name="SAPBEXHLevel1 3 2 2" xfId="3917"/>
    <cellStyle name="SAPBEXHLevel1 3 3" xfId="3918"/>
    <cellStyle name="SAPBEXHLevel1 4" xfId="3919"/>
    <cellStyle name="SAPBEXHLevel1 4 2" xfId="3920"/>
    <cellStyle name="SAPBEXHLevel1 4 2 2" xfId="3921"/>
    <cellStyle name="SAPBEXHLevel1 5" xfId="3922"/>
    <cellStyle name="SAPBEXHLevel1 5 2" xfId="3923"/>
    <cellStyle name="SAPBEXHLevel1 6" xfId="3924"/>
    <cellStyle name="SAPBEXHLevel1X" xfId="3925"/>
    <cellStyle name="SAPBEXHLevel1X 2" xfId="3926"/>
    <cellStyle name="SAPBEXHLevel1X 2 2" xfId="3927"/>
    <cellStyle name="SAPBEXHLevel1X 2 2 2" xfId="3928"/>
    <cellStyle name="SAPBEXHLevel1X 2 2 2 2" xfId="3929"/>
    <cellStyle name="SAPBEXHLevel1X 2 2 3" xfId="3930"/>
    <cellStyle name="SAPBEXHLevel1X 2 3" xfId="3931"/>
    <cellStyle name="SAPBEXHLevel1X 2 3 2" xfId="3932"/>
    <cellStyle name="SAPBEXHLevel1X 2 3 2 2" xfId="3933"/>
    <cellStyle name="SAPBEXHLevel1X 2 4" xfId="3934"/>
    <cellStyle name="SAPBEXHLevel1X 2 4 2" xfId="3935"/>
    <cellStyle name="SAPBEXHLevel1X 2 5" xfId="3936"/>
    <cellStyle name="SAPBEXHLevel1X 3" xfId="3937"/>
    <cellStyle name="SAPBEXHLevel1X 3 2" xfId="3938"/>
    <cellStyle name="SAPBEXHLevel1X 3 2 2" xfId="3939"/>
    <cellStyle name="SAPBEXHLevel1X 3 2 2 2" xfId="3940"/>
    <cellStyle name="SAPBEXHLevel1X 3 2 3" xfId="3941"/>
    <cellStyle name="SAPBEXHLevel1X 3 3" xfId="3942"/>
    <cellStyle name="SAPBEXHLevel1X 3 3 2" xfId="3943"/>
    <cellStyle name="SAPBEXHLevel1X 3 3 2 2" xfId="3944"/>
    <cellStyle name="SAPBEXHLevel1X 3 4" xfId="3945"/>
    <cellStyle name="SAPBEXHLevel1X 3 4 2" xfId="3946"/>
    <cellStyle name="SAPBEXHLevel1X 3 5" xfId="3947"/>
    <cellStyle name="SAPBEXHLevel1X 4" xfId="3948"/>
    <cellStyle name="SAPBEXHLevel1X 4 2" xfId="3949"/>
    <cellStyle name="SAPBEXHLevel1X 4 2 2" xfId="3950"/>
    <cellStyle name="SAPBEXHLevel1X 4 3" xfId="3951"/>
    <cellStyle name="SAPBEXHLevel1X 5" xfId="3952"/>
    <cellStyle name="SAPBEXHLevel1X 5 2" xfId="3953"/>
    <cellStyle name="SAPBEXHLevel1X 5 2 2" xfId="3954"/>
    <cellStyle name="SAPBEXHLevel1X 6" xfId="3955"/>
    <cellStyle name="SAPBEXHLevel1X 6 2" xfId="3956"/>
    <cellStyle name="SAPBEXHLevel1X 7" xfId="3957"/>
    <cellStyle name="SAPBEXHLevel2" xfId="3958"/>
    <cellStyle name="SAPBEXHLevel2 2" xfId="3959"/>
    <cellStyle name="SAPBEXHLevel2 2 2" xfId="3960"/>
    <cellStyle name="SAPBEXHLevel2 2 2 2" xfId="3961"/>
    <cellStyle name="SAPBEXHLevel2 2 2 2 2" xfId="3962"/>
    <cellStyle name="SAPBEXHLevel2 2 2 3" xfId="3963"/>
    <cellStyle name="SAPBEXHLevel2 2 3" xfId="3964"/>
    <cellStyle name="SAPBEXHLevel2 2 3 2" xfId="3965"/>
    <cellStyle name="SAPBEXHLevel2 2 3 2 2" xfId="3966"/>
    <cellStyle name="SAPBEXHLevel2 2 4" xfId="3967"/>
    <cellStyle name="SAPBEXHLevel2 2 4 2" xfId="3968"/>
    <cellStyle name="SAPBEXHLevel2 2 5" xfId="3969"/>
    <cellStyle name="SAPBEXHLevel2 3" xfId="3970"/>
    <cellStyle name="SAPBEXHLevel2 3 2" xfId="3971"/>
    <cellStyle name="SAPBEXHLevel2 3 2 2" xfId="3972"/>
    <cellStyle name="SAPBEXHLevel2 3 3" xfId="3973"/>
    <cellStyle name="SAPBEXHLevel2 4" xfId="3974"/>
    <cellStyle name="SAPBEXHLevel2 4 2" xfId="3975"/>
    <cellStyle name="SAPBEXHLevel2 4 2 2" xfId="3976"/>
    <cellStyle name="SAPBEXHLevel2 5" xfId="3977"/>
    <cellStyle name="SAPBEXHLevel2 5 2" xfId="3978"/>
    <cellStyle name="SAPBEXHLevel2 6" xfId="3979"/>
    <cellStyle name="SAPBEXHLevel2X" xfId="3980"/>
    <cellStyle name="SAPBEXHLevel2X 2" xfId="3981"/>
    <cellStyle name="SAPBEXHLevel2X 2 2" xfId="3982"/>
    <cellStyle name="SAPBEXHLevel2X 2 2 2" xfId="3983"/>
    <cellStyle name="SAPBEXHLevel2X 2 2 2 2" xfId="3984"/>
    <cellStyle name="SAPBEXHLevel2X 2 2 3" xfId="3985"/>
    <cellStyle name="SAPBEXHLevel2X 2 3" xfId="3986"/>
    <cellStyle name="SAPBEXHLevel2X 2 3 2" xfId="3987"/>
    <cellStyle name="SAPBEXHLevel2X 2 3 2 2" xfId="3988"/>
    <cellStyle name="SAPBEXHLevel2X 2 4" xfId="3989"/>
    <cellStyle name="SAPBEXHLevel2X 2 4 2" xfId="3990"/>
    <cellStyle name="SAPBEXHLevel2X 2 5" xfId="3991"/>
    <cellStyle name="SAPBEXHLevel2X 3" xfId="3992"/>
    <cellStyle name="SAPBEXHLevel2X 3 2" xfId="3993"/>
    <cellStyle name="SAPBEXHLevel2X 3 2 2" xfId="3994"/>
    <cellStyle name="SAPBEXHLevel2X 3 2 2 2" xfId="3995"/>
    <cellStyle name="SAPBEXHLevel2X 3 2 3" xfId="3996"/>
    <cellStyle name="SAPBEXHLevel2X 3 3" xfId="3997"/>
    <cellStyle name="SAPBEXHLevel2X 3 3 2" xfId="3998"/>
    <cellStyle name="SAPBEXHLevel2X 3 3 2 2" xfId="3999"/>
    <cellStyle name="SAPBEXHLevel2X 3 4" xfId="4000"/>
    <cellStyle name="SAPBEXHLevel2X 3 4 2" xfId="4001"/>
    <cellStyle name="SAPBEXHLevel2X 3 5" xfId="4002"/>
    <cellStyle name="SAPBEXHLevel2X 4" xfId="4003"/>
    <cellStyle name="SAPBEXHLevel2X 4 2" xfId="4004"/>
    <cellStyle name="SAPBEXHLevel2X 4 2 2" xfId="4005"/>
    <cellStyle name="SAPBEXHLevel2X 4 3" xfId="4006"/>
    <cellStyle name="SAPBEXHLevel2X 5" xfId="4007"/>
    <cellStyle name="SAPBEXHLevel2X 5 2" xfId="4008"/>
    <cellStyle name="SAPBEXHLevel2X 5 2 2" xfId="4009"/>
    <cellStyle name="SAPBEXHLevel2X 6" xfId="4010"/>
    <cellStyle name="SAPBEXHLevel2X 6 2" xfId="4011"/>
    <cellStyle name="SAPBEXHLevel2X 7" xfId="4012"/>
    <cellStyle name="SAPBEXHLevel3" xfId="4013"/>
    <cellStyle name="SAPBEXHLevel3 2" xfId="4014"/>
    <cellStyle name="SAPBEXHLevel3 2 2" xfId="4015"/>
    <cellStyle name="SAPBEXHLevel3 2 2 2" xfId="4016"/>
    <cellStyle name="SAPBEXHLevel3 2 2 2 2" xfId="4017"/>
    <cellStyle name="SAPBEXHLevel3 2 2 3" xfId="4018"/>
    <cellStyle name="SAPBEXHLevel3 2 3" xfId="4019"/>
    <cellStyle name="SAPBEXHLevel3 2 3 2" xfId="4020"/>
    <cellStyle name="SAPBEXHLevel3 2 3 2 2" xfId="4021"/>
    <cellStyle name="SAPBEXHLevel3 2 4" xfId="4022"/>
    <cellStyle name="SAPBEXHLevel3 2 4 2" xfId="4023"/>
    <cellStyle name="SAPBEXHLevel3 2 5" xfId="4024"/>
    <cellStyle name="SAPBEXHLevel3 3" xfId="4025"/>
    <cellStyle name="SAPBEXHLevel3 3 2" xfId="4026"/>
    <cellStyle name="SAPBEXHLevel3 3 2 2" xfId="4027"/>
    <cellStyle name="SAPBEXHLevel3 3 3" xfId="4028"/>
    <cellStyle name="SAPBEXHLevel3 4" xfId="4029"/>
    <cellStyle name="SAPBEXHLevel3 4 2" xfId="4030"/>
    <cellStyle name="SAPBEXHLevel3 4 2 2" xfId="4031"/>
    <cellStyle name="SAPBEXHLevel3 5" xfId="4032"/>
    <cellStyle name="SAPBEXHLevel3 5 2" xfId="4033"/>
    <cellStyle name="SAPBEXHLevel3 6" xfId="4034"/>
    <cellStyle name="SAPBEXHLevel3X" xfId="4035"/>
    <cellStyle name="SAPBEXHLevel3X 2" xfId="4036"/>
    <cellStyle name="SAPBEXHLevel3X 2 2" xfId="4037"/>
    <cellStyle name="SAPBEXHLevel3X 2 2 2" xfId="4038"/>
    <cellStyle name="SAPBEXHLevel3X 2 2 2 2" xfId="4039"/>
    <cellStyle name="SAPBEXHLevel3X 2 2 3" xfId="4040"/>
    <cellStyle name="SAPBEXHLevel3X 2 3" xfId="4041"/>
    <cellStyle name="SAPBEXHLevel3X 2 3 2" xfId="4042"/>
    <cellStyle name="SAPBEXHLevel3X 2 3 2 2" xfId="4043"/>
    <cellStyle name="SAPBEXHLevel3X 2 4" xfId="4044"/>
    <cellStyle name="SAPBEXHLevel3X 2 4 2" xfId="4045"/>
    <cellStyle name="SAPBEXHLevel3X 2 5" xfId="4046"/>
    <cellStyle name="SAPBEXHLevel3X 3" xfId="4047"/>
    <cellStyle name="SAPBEXHLevel3X 3 2" xfId="4048"/>
    <cellStyle name="SAPBEXHLevel3X 3 2 2" xfId="4049"/>
    <cellStyle name="SAPBEXHLevel3X 3 2 2 2" xfId="4050"/>
    <cellStyle name="SAPBEXHLevel3X 3 2 3" xfId="4051"/>
    <cellStyle name="SAPBEXHLevel3X 3 3" xfId="4052"/>
    <cellStyle name="SAPBEXHLevel3X 3 3 2" xfId="4053"/>
    <cellStyle name="SAPBEXHLevel3X 3 3 2 2" xfId="4054"/>
    <cellStyle name="SAPBEXHLevel3X 3 4" xfId="4055"/>
    <cellStyle name="SAPBEXHLevel3X 3 4 2" xfId="4056"/>
    <cellStyle name="SAPBEXHLevel3X 3 5" xfId="4057"/>
    <cellStyle name="SAPBEXHLevel3X 4" xfId="4058"/>
    <cellStyle name="SAPBEXHLevel3X 4 2" xfId="4059"/>
    <cellStyle name="SAPBEXHLevel3X 4 2 2" xfId="4060"/>
    <cellStyle name="SAPBEXHLevel3X 4 3" xfId="4061"/>
    <cellStyle name="SAPBEXHLevel3X 5" xfId="4062"/>
    <cellStyle name="SAPBEXHLevel3X 5 2" xfId="4063"/>
    <cellStyle name="SAPBEXHLevel3X 5 2 2" xfId="4064"/>
    <cellStyle name="SAPBEXHLevel3X 6" xfId="4065"/>
    <cellStyle name="SAPBEXHLevel3X 6 2" xfId="4066"/>
    <cellStyle name="SAPBEXHLevel3X 7" xfId="4067"/>
    <cellStyle name="SAPBEXinputData" xfId="4068"/>
    <cellStyle name="SAPBEXinputData 2" xfId="4069"/>
    <cellStyle name="SAPBEXinputData 2 2" xfId="4070"/>
    <cellStyle name="SAPBEXinputData 3" xfId="4071"/>
    <cellStyle name="SAPBEXinputData 3 2" xfId="4072"/>
    <cellStyle name="SAPBEXinputData 4" xfId="4073"/>
    <cellStyle name="SAPBEXinputData 4 2" xfId="4074"/>
    <cellStyle name="SAPBEXinputData 4 2 2" xfId="4075"/>
    <cellStyle name="SAPBEXinputData 4 3" xfId="4076"/>
    <cellStyle name="SAPBEXinputData 5" xfId="4077"/>
    <cellStyle name="SAPBEXinputData 5 2" xfId="4078"/>
    <cellStyle name="SAPBEXinputData 6" xfId="4079"/>
    <cellStyle name="SAPBEXinputData_Controle Contrato CSU_05-2011" xfId="4080"/>
    <cellStyle name="SAPBEXItemHeader" xfId="4081"/>
    <cellStyle name="SAPBEXItemHeader 2" xfId="4082"/>
    <cellStyle name="SAPBEXItemHeader 2 2" xfId="4083"/>
    <cellStyle name="SAPBEXItemHeader 2 2 2" xfId="4084"/>
    <cellStyle name="SAPBEXItemHeader 2 3" xfId="4085"/>
    <cellStyle name="SAPBEXItemHeader 3" xfId="4086"/>
    <cellStyle name="SAPBEXItemHeader 3 2" xfId="4087"/>
    <cellStyle name="SAPBEXItemHeader 3 2 2" xfId="4088"/>
    <cellStyle name="SAPBEXItemHeader 4" xfId="4089"/>
    <cellStyle name="SAPBEXItemHeader 4 2" xfId="4090"/>
    <cellStyle name="SAPBEXItemHeader 5" xfId="4091"/>
    <cellStyle name="SAPBEXresData" xfId="4092"/>
    <cellStyle name="SAPBEXresData 2" xfId="4093"/>
    <cellStyle name="SAPBEXresData 2 2" xfId="4094"/>
    <cellStyle name="SAPBEXresData 2 2 2" xfId="4095"/>
    <cellStyle name="SAPBEXresData 2 2 2 2" xfId="4096"/>
    <cellStyle name="SAPBEXresData 2 2 3" xfId="4097"/>
    <cellStyle name="SAPBEXresData 2 3" xfId="4098"/>
    <cellStyle name="SAPBEXresData 2 3 2" xfId="4099"/>
    <cellStyle name="SAPBEXresData 2 3 2 2" xfId="4100"/>
    <cellStyle name="SAPBEXresData 2 4" xfId="4101"/>
    <cellStyle name="SAPBEXresData 2 4 2" xfId="4102"/>
    <cellStyle name="SAPBEXresData 2 5" xfId="4103"/>
    <cellStyle name="SAPBEXresData 3" xfId="4104"/>
    <cellStyle name="SAPBEXresData 3 2" xfId="4105"/>
    <cellStyle name="SAPBEXresData 3 2 2" xfId="4106"/>
    <cellStyle name="SAPBEXresData 3 3" xfId="4107"/>
    <cellStyle name="SAPBEXresData 4" xfId="4108"/>
    <cellStyle name="SAPBEXresData 4 2" xfId="4109"/>
    <cellStyle name="SAPBEXresData 4 2 2" xfId="4110"/>
    <cellStyle name="SAPBEXresData 5" xfId="4111"/>
    <cellStyle name="SAPBEXresData 5 2" xfId="4112"/>
    <cellStyle name="SAPBEXresData 6" xfId="4113"/>
    <cellStyle name="SAPBEXresDataEmph" xfId="4114"/>
    <cellStyle name="SAPBEXresDataEmph 2" xfId="4115"/>
    <cellStyle name="SAPBEXresDataEmph 2 2" xfId="4116"/>
    <cellStyle name="SAPBEXresDataEmph 2 2 2" xfId="4117"/>
    <cellStyle name="SAPBEXresDataEmph 2 2 2 2" xfId="4118"/>
    <cellStyle name="SAPBEXresDataEmph 2 2 3" xfId="4119"/>
    <cellStyle name="SAPBEXresDataEmph 2 3" xfId="4120"/>
    <cellStyle name="SAPBEXresDataEmph 2 3 2" xfId="4121"/>
    <cellStyle name="SAPBEXresDataEmph 2 4" xfId="4122"/>
    <cellStyle name="SAPBEXresDataEmph 3" xfId="4123"/>
    <cellStyle name="SAPBEXresDataEmph 3 2" xfId="4124"/>
    <cellStyle name="SAPBEXresDataEmph 3 2 2" xfId="4125"/>
    <cellStyle name="SAPBEXresDataEmph 3 3" xfId="4126"/>
    <cellStyle name="SAPBEXresDataEmph 4" xfId="4127"/>
    <cellStyle name="SAPBEXresDataEmph 4 2" xfId="4128"/>
    <cellStyle name="SAPBEXresDataEmph 4 2 2" xfId="4129"/>
    <cellStyle name="SAPBEXresDataEmph 5" xfId="4130"/>
    <cellStyle name="SAPBEXresDataEmph 5 2" xfId="4131"/>
    <cellStyle name="SAPBEXresDataEmph 6" xfId="4132"/>
    <cellStyle name="SAPBEXresItem" xfId="4133"/>
    <cellStyle name="SAPBEXresItem 2" xfId="4134"/>
    <cellStyle name="SAPBEXresItem 2 2" xfId="4135"/>
    <cellStyle name="SAPBEXresItem 2 2 2" xfId="4136"/>
    <cellStyle name="SAPBEXresItem 2 2 2 2" xfId="4137"/>
    <cellStyle name="SAPBEXresItem 2 2 3" xfId="4138"/>
    <cellStyle name="SAPBEXresItem 2 3" xfId="4139"/>
    <cellStyle name="SAPBEXresItem 2 3 2" xfId="4140"/>
    <cellStyle name="SAPBEXresItem 2 3 2 2" xfId="4141"/>
    <cellStyle name="SAPBEXresItem 2 4" xfId="4142"/>
    <cellStyle name="SAPBEXresItem 2 4 2" xfId="4143"/>
    <cellStyle name="SAPBEXresItem 2 5" xfId="4144"/>
    <cellStyle name="SAPBEXresItem 3" xfId="4145"/>
    <cellStyle name="SAPBEXresItem 3 2" xfId="4146"/>
    <cellStyle name="SAPBEXresItem 3 2 2" xfId="4147"/>
    <cellStyle name="SAPBEXresItem 3 3" xfId="4148"/>
    <cellStyle name="SAPBEXresItem 4" xfId="4149"/>
    <cellStyle name="SAPBEXresItem 4 2" xfId="4150"/>
    <cellStyle name="SAPBEXresItem 4 2 2" xfId="4151"/>
    <cellStyle name="SAPBEXresItem 5" xfId="4152"/>
    <cellStyle name="SAPBEXresItem 5 2" xfId="4153"/>
    <cellStyle name="SAPBEXresItem 6" xfId="4154"/>
    <cellStyle name="SAPBEXresItemX" xfId="4155"/>
    <cellStyle name="SAPBEXresItemX 2" xfId="4156"/>
    <cellStyle name="SAPBEXresItemX 2 2" xfId="4157"/>
    <cellStyle name="SAPBEXresItemX 2 2 2" xfId="4158"/>
    <cellStyle name="SAPBEXresItemX 2 2 2 2" xfId="4159"/>
    <cellStyle name="SAPBEXresItemX 2 2 3" xfId="4160"/>
    <cellStyle name="SAPBEXresItemX 2 3" xfId="4161"/>
    <cellStyle name="SAPBEXresItemX 2 3 2" xfId="4162"/>
    <cellStyle name="SAPBEXresItemX 2 3 2 2" xfId="4163"/>
    <cellStyle name="SAPBEXresItemX 2 4" xfId="4164"/>
    <cellStyle name="SAPBEXresItemX 2 4 2" xfId="4165"/>
    <cellStyle name="SAPBEXresItemX 2 5" xfId="4166"/>
    <cellStyle name="SAPBEXresItemX 3" xfId="4167"/>
    <cellStyle name="SAPBEXresItemX 3 2" xfId="4168"/>
    <cellStyle name="SAPBEXresItemX 3 2 2" xfId="4169"/>
    <cellStyle name="SAPBEXresItemX 3 3" xfId="4170"/>
    <cellStyle name="SAPBEXresItemX 4" xfId="4171"/>
    <cellStyle name="SAPBEXresItemX 4 2" xfId="4172"/>
    <cellStyle name="SAPBEXresItemX 4 2 2" xfId="4173"/>
    <cellStyle name="SAPBEXresItemX 5" xfId="4174"/>
    <cellStyle name="SAPBEXresItemX 5 2" xfId="4175"/>
    <cellStyle name="SAPBEXresItemX 6" xfId="4176"/>
    <cellStyle name="SAPBEXstdData" xfId="4177"/>
    <cellStyle name="SAPBEXstdData 2" xfId="4178"/>
    <cellStyle name="SAPBEXstdData 2 2" xfId="4179"/>
    <cellStyle name="SAPBEXstdData 2 2 2" xfId="4180"/>
    <cellStyle name="SAPBEXstdData 2 2 2 2" xfId="4181"/>
    <cellStyle name="SAPBEXstdData 2 2 3" xfId="4182"/>
    <cellStyle name="SAPBEXstdData 2 3" xfId="4183"/>
    <cellStyle name="SAPBEXstdData 2 3 2" xfId="4184"/>
    <cellStyle name="SAPBEXstdData 2 3 2 2" xfId="4185"/>
    <cellStyle name="SAPBEXstdData 2 4" xfId="4186"/>
    <cellStyle name="SAPBEXstdData 2 4 2" xfId="4187"/>
    <cellStyle name="SAPBEXstdData 2 5" xfId="4188"/>
    <cellStyle name="SAPBEXstdData 3" xfId="4189"/>
    <cellStyle name="SAPBEXstdData 3 2" xfId="4190"/>
    <cellStyle name="SAPBEXstdData 3 2 2" xfId="4191"/>
    <cellStyle name="SAPBEXstdData 3 3" xfId="4192"/>
    <cellStyle name="SAPBEXstdData 4" xfId="4193"/>
    <cellStyle name="SAPBEXstdData 4 2" xfId="4194"/>
    <cellStyle name="SAPBEXstdData 4 2 2" xfId="4195"/>
    <cellStyle name="SAPBEXstdData 5" xfId="4196"/>
    <cellStyle name="SAPBEXstdData 5 2" xfId="4197"/>
    <cellStyle name="SAPBEXstdData 6" xfId="4198"/>
    <cellStyle name="SAPBEXstdDataEmph" xfId="4199"/>
    <cellStyle name="SAPBEXstdDataEmph 2" xfId="4200"/>
    <cellStyle name="SAPBEXstdDataEmph 2 2" xfId="4201"/>
    <cellStyle name="SAPBEXstdDataEmph 2 2 2" xfId="4202"/>
    <cellStyle name="SAPBEXstdDataEmph 2 2 2 2" xfId="4203"/>
    <cellStyle name="SAPBEXstdDataEmph 2 2 3" xfId="4204"/>
    <cellStyle name="SAPBEXstdDataEmph 2 3" xfId="4205"/>
    <cellStyle name="SAPBEXstdDataEmph 2 3 2" xfId="4206"/>
    <cellStyle name="SAPBEXstdDataEmph 2 3 2 2" xfId="4207"/>
    <cellStyle name="SAPBEXstdDataEmph 2 4" xfId="4208"/>
    <cellStyle name="SAPBEXstdDataEmph 2 4 2" xfId="4209"/>
    <cellStyle name="SAPBEXstdDataEmph 2 5" xfId="4210"/>
    <cellStyle name="SAPBEXstdDataEmph 3" xfId="4211"/>
    <cellStyle name="SAPBEXstdDataEmph 3 2" xfId="4212"/>
    <cellStyle name="SAPBEXstdDataEmph 3 2 2" xfId="4213"/>
    <cellStyle name="SAPBEXstdDataEmph 3 3" xfId="4214"/>
    <cellStyle name="SAPBEXstdDataEmph 4" xfId="4215"/>
    <cellStyle name="SAPBEXstdDataEmph 4 2" xfId="4216"/>
    <cellStyle name="SAPBEXstdDataEmph 4 2 2" xfId="4217"/>
    <cellStyle name="SAPBEXstdDataEmph 5" xfId="4218"/>
    <cellStyle name="SAPBEXstdDataEmph 5 2" xfId="4219"/>
    <cellStyle name="SAPBEXstdDataEmph 6" xfId="4220"/>
    <cellStyle name="SAPBEXstdItem" xfId="4221"/>
    <cellStyle name="SAPBEXstdItem 2" xfId="4222"/>
    <cellStyle name="SAPBEXstdItem 2 2" xfId="4223"/>
    <cellStyle name="SAPBEXstdItem 2 2 2" xfId="4224"/>
    <cellStyle name="SAPBEXstdItem 2 2 2 2" xfId="4225"/>
    <cellStyle name="SAPBEXstdItem 2 2 3" xfId="4226"/>
    <cellStyle name="SAPBEXstdItem 2 3" xfId="4227"/>
    <cellStyle name="SAPBEXstdItem 2 3 2" xfId="4228"/>
    <cellStyle name="SAPBEXstdItem 2 3 2 2" xfId="4229"/>
    <cellStyle name="SAPBEXstdItem 2 4" xfId="4230"/>
    <cellStyle name="SAPBEXstdItem 2 4 2" xfId="4231"/>
    <cellStyle name="SAPBEXstdItem 2 5" xfId="4232"/>
    <cellStyle name="SAPBEXstdItem 3" xfId="4233"/>
    <cellStyle name="SAPBEXstdItem 3 2" xfId="4234"/>
    <cellStyle name="SAPBEXstdItem 3 2 2" xfId="4235"/>
    <cellStyle name="SAPBEXstdItem 3 3" xfId="4236"/>
    <cellStyle name="SAPBEXstdItem 4" xfId="4237"/>
    <cellStyle name="SAPBEXstdItem 4 2" xfId="4238"/>
    <cellStyle name="SAPBEXstdItem 4 2 2" xfId="4239"/>
    <cellStyle name="SAPBEXstdItem 5" xfId="4240"/>
    <cellStyle name="SAPBEXstdItem 5 2" xfId="4241"/>
    <cellStyle name="SAPBEXstdItem 6" xfId="4242"/>
    <cellStyle name="SAPBEXstdItemX" xfId="4243"/>
    <cellStyle name="SAPBEXstdItemX 2" xfId="4244"/>
    <cellStyle name="SAPBEXstdItemX 2 2" xfId="4245"/>
    <cellStyle name="SAPBEXstdItemX 2 2 2" xfId="4246"/>
    <cellStyle name="SAPBEXstdItemX 2 2 2 2" xfId="4247"/>
    <cellStyle name="SAPBEXstdItemX 2 2 3" xfId="4248"/>
    <cellStyle name="SAPBEXstdItemX 2 3" xfId="4249"/>
    <cellStyle name="SAPBEXstdItemX 2 3 2" xfId="4250"/>
    <cellStyle name="SAPBEXstdItemX 2 3 2 2" xfId="4251"/>
    <cellStyle name="SAPBEXstdItemX 2 4" xfId="4252"/>
    <cellStyle name="SAPBEXstdItemX 2 4 2" xfId="4253"/>
    <cellStyle name="SAPBEXstdItemX 2 5" xfId="4254"/>
    <cellStyle name="SAPBEXstdItemX 3" xfId="4255"/>
    <cellStyle name="SAPBEXstdItemX 3 2" xfId="4256"/>
    <cellStyle name="SAPBEXstdItemX 3 2 2" xfId="4257"/>
    <cellStyle name="SAPBEXstdItemX 3 3" xfId="4258"/>
    <cellStyle name="SAPBEXstdItemX 4" xfId="4259"/>
    <cellStyle name="SAPBEXstdItemX 4 2" xfId="4260"/>
    <cellStyle name="SAPBEXstdItemX 4 2 2" xfId="4261"/>
    <cellStyle name="SAPBEXstdItemX 5" xfId="4262"/>
    <cellStyle name="SAPBEXstdItemX 5 2" xfId="4263"/>
    <cellStyle name="SAPBEXstdItemX 6" xfId="4264"/>
    <cellStyle name="SAPBEXtitle" xfId="4265"/>
    <cellStyle name="SAPBEXtitle 2" xfId="4266"/>
    <cellStyle name="SAPBEXtitle 2 2" xfId="4267"/>
    <cellStyle name="SAPBEXtitle 2 2 2" xfId="4268"/>
    <cellStyle name="SAPBEXtitle 2 2 2 2" xfId="4269"/>
    <cellStyle name="SAPBEXtitle 2 2 3" xfId="4270"/>
    <cellStyle name="SAPBEXtitle 2 3" xfId="4271"/>
    <cellStyle name="SAPBEXtitle 2 3 2" xfId="4272"/>
    <cellStyle name="SAPBEXtitle 2 3 2 2" xfId="4273"/>
    <cellStyle name="SAPBEXtitle 2 4" xfId="4274"/>
    <cellStyle name="SAPBEXtitle 2 4 2" xfId="4275"/>
    <cellStyle name="SAPBEXtitle 2 5" xfId="4276"/>
    <cellStyle name="SAPBEXunassignedItem" xfId="4277"/>
    <cellStyle name="SAPBEXunassignedItem 2" xfId="4278"/>
    <cellStyle name="SAPBEXunassignedItem 2 2" xfId="4279"/>
    <cellStyle name="SAPBEXunassignedItem 2 2 2" xfId="4280"/>
    <cellStyle name="SAPBEXunassignedItem 2 3" xfId="4281"/>
    <cellStyle name="SAPBEXunassignedItem 3" xfId="4282"/>
    <cellStyle name="SAPBEXunassignedItem 3 2" xfId="4283"/>
    <cellStyle name="SAPBEXunassignedItem 4" xfId="4284"/>
    <cellStyle name="SAPBEXundefined" xfId="4285"/>
    <cellStyle name="SAPBEXundefined 2" xfId="4286"/>
    <cellStyle name="SAPBEXundefined 2 2" xfId="4287"/>
    <cellStyle name="SAPBEXundefined 2 2 2" xfId="4288"/>
    <cellStyle name="SAPBEXundefined 2 2 2 2" xfId="4289"/>
    <cellStyle name="SAPBEXundefined 2 2 3" xfId="4290"/>
    <cellStyle name="SAPBEXundefined 2 3" xfId="4291"/>
    <cellStyle name="SAPBEXundefined 2 3 2" xfId="4292"/>
    <cellStyle name="SAPBEXundefined 2 3 2 2" xfId="4293"/>
    <cellStyle name="SAPBEXundefined 2 4" xfId="4294"/>
    <cellStyle name="SAPBEXundefined 2 4 2" xfId="4295"/>
    <cellStyle name="SAPBEXundefined 2 5" xfId="4296"/>
    <cellStyle name="SAPBEXundefined 3" xfId="4297"/>
    <cellStyle name="SAPBEXundefined 3 2" xfId="4298"/>
    <cellStyle name="SAPBEXundefined 3 2 2" xfId="4299"/>
    <cellStyle name="SAPBEXundefined 3 3" xfId="4300"/>
    <cellStyle name="SAPBEXundefined 4" xfId="4301"/>
    <cellStyle name="SAPBEXundefined 4 2" xfId="4302"/>
    <cellStyle name="SAPBEXundefined 4 2 2" xfId="4303"/>
    <cellStyle name="SAPBEXundefined 5" xfId="4304"/>
    <cellStyle name="SAPBEXundefined 5 2" xfId="4305"/>
    <cellStyle name="SAPBEXundefined 6" xfId="4306"/>
    <cellStyle name="SEM-BPS-data" xfId="4307"/>
    <cellStyle name="SEM-BPS-headdata" xfId="4308"/>
    <cellStyle name="SEM-BPS-headdata 2" xfId="4309"/>
    <cellStyle name="SEM-BPS-headdata 2 2" xfId="4310"/>
    <cellStyle name="SEM-BPS-headdata 3" xfId="4311"/>
    <cellStyle name="SEM-BPS-headkey" xfId="4312"/>
    <cellStyle name="SEM-BPS-input-on" xfId="4313"/>
    <cellStyle name="SEM-BPS-input-on 2" xfId="4314"/>
    <cellStyle name="SEM-BPS-input-on 2 2" xfId="4315"/>
    <cellStyle name="SEM-BPS-input-on 3" xfId="4316"/>
    <cellStyle name="SEM-BPS-key" xfId="4317"/>
    <cellStyle name="Sep. milhar [0]" xfId="4318"/>
    <cellStyle name="Separador de milhares 10" xfId="4319"/>
    <cellStyle name="Separador de milhares 10 2" xfId="4320"/>
    <cellStyle name="Separador de milhares 11" xfId="4321"/>
    <cellStyle name="Separador de milhares 11 2" xfId="4322"/>
    <cellStyle name="Separador de milhares 12" xfId="4323"/>
    <cellStyle name="Separador de milhares 12 2" xfId="4324"/>
    <cellStyle name="Separador de milhares 13" xfId="4325"/>
    <cellStyle name="Separador de milhares 13 2" xfId="4326"/>
    <cellStyle name="Separador de milhares 14" xfId="4327"/>
    <cellStyle name="Separador de milhares 14 2" xfId="4328"/>
    <cellStyle name="Separador de milhares 15" xfId="4329"/>
    <cellStyle name="Separador de milhares 15 2" xfId="4330"/>
    <cellStyle name="Separador de milhares 16" xfId="4331"/>
    <cellStyle name="Separador de milhares 16 2" xfId="4332"/>
    <cellStyle name="Separador de milhares 17" xfId="4333"/>
    <cellStyle name="Separador de milhares 17 2" xfId="4334"/>
    <cellStyle name="Separador de milhares 18" xfId="4335"/>
    <cellStyle name="Separador de milhares 18 2" xfId="4336"/>
    <cellStyle name="Separador de milhares 19" xfId="4337"/>
    <cellStyle name="Separador de milhares 19 2" xfId="4338"/>
    <cellStyle name="Separador de milhares 2" xfId="4339"/>
    <cellStyle name="Separador de milhares 2 2" xfId="4340"/>
    <cellStyle name="Separador de milhares 2 2 2" xfId="4341"/>
    <cellStyle name="Separador de milhares 2 2 3" xfId="4342"/>
    <cellStyle name="Separador de milhares 2 2 3 2" xfId="4343"/>
    <cellStyle name="Separador de milhares 2 2 4" xfId="4344"/>
    <cellStyle name="Separador de milhares 2 3" xfId="4345"/>
    <cellStyle name="Separador de milhares 2 3 2" xfId="4346"/>
    <cellStyle name="Separador de milhares 2 3 2 2" xfId="4347"/>
    <cellStyle name="Separador de milhares 2 3 3" xfId="4348"/>
    <cellStyle name="Separador de milhares 2 4" xfId="4349"/>
    <cellStyle name="Separador de milhares 2 4 2" xfId="4350"/>
    <cellStyle name="Separador de milhares 2 5" xfId="4351"/>
    <cellStyle name="Separador de milhares 2 5 2" xfId="4352"/>
    <cellStyle name="Separador de milhares 2 6" xfId="4353"/>
    <cellStyle name="Separador de milhares 2 6 2" xfId="4354"/>
    <cellStyle name="Separador de milhares 2 7" xfId="4355"/>
    <cellStyle name="Separador de milhares 2 8" xfId="4356"/>
    <cellStyle name="Separador de milhares 20" xfId="4357"/>
    <cellStyle name="Separador de milhares 20 2" xfId="4358"/>
    <cellStyle name="Separador de milhares 21" xfId="4359"/>
    <cellStyle name="Separador de milhares 21 2" xfId="4360"/>
    <cellStyle name="Separador de milhares 22" xfId="4361"/>
    <cellStyle name="Separador de milhares 22 2" xfId="4362"/>
    <cellStyle name="Separador de milhares 23" xfId="4363"/>
    <cellStyle name="Separador de milhares 23 2" xfId="4364"/>
    <cellStyle name="Separador de milhares 24" xfId="4365"/>
    <cellStyle name="Separador de milhares 24 2" xfId="4366"/>
    <cellStyle name="Separador de milhares 25" xfId="4367"/>
    <cellStyle name="Separador de milhares 25 2" xfId="4368"/>
    <cellStyle name="Separador de milhares 26" xfId="4369"/>
    <cellStyle name="Separador de milhares 26 2" xfId="4370"/>
    <cellStyle name="Separador de milhares 27" xfId="4371"/>
    <cellStyle name="Separador de milhares 27 2" xfId="4372"/>
    <cellStyle name="Separador de milhares 28" xfId="4373"/>
    <cellStyle name="Separador de milhares 28 2" xfId="4374"/>
    <cellStyle name="Separador de milhares 29" xfId="4375"/>
    <cellStyle name="Separador de milhares 29 2" xfId="4376"/>
    <cellStyle name="Separador de milhares 3" xfId="4377"/>
    <cellStyle name="Separador de milhares 3 2" xfId="4378"/>
    <cellStyle name="Separador de milhares 3 3" xfId="4379"/>
    <cellStyle name="Separador de milhares 3 4" xfId="4380"/>
    <cellStyle name="Separador de milhares 3 5" xfId="4381"/>
    <cellStyle name="Separador de milhares 3 6" xfId="4382"/>
    <cellStyle name="Separador de milhares 30" xfId="4383"/>
    <cellStyle name="Separador de milhares 30 2" xfId="4384"/>
    <cellStyle name="Separador de milhares 31" xfId="4385"/>
    <cellStyle name="Separador de milhares 31 2" xfId="4386"/>
    <cellStyle name="Separador de milhares 32" xfId="4387"/>
    <cellStyle name="Separador de milhares 32 2" xfId="4388"/>
    <cellStyle name="Separador de milhares 33" xfId="4389"/>
    <cellStyle name="Separador de milhares 33 2" xfId="4390"/>
    <cellStyle name="Separador de milhares 34" xfId="4391"/>
    <cellStyle name="Separador de milhares 34 2" xfId="4392"/>
    <cellStyle name="Separador de milhares 35" xfId="4393"/>
    <cellStyle name="Separador de milhares 35 2" xfId="4394"/>
    <cellStyle name="Separador de milhares 36" xfId="4395"/>
    <cellStyle name="Separador de milhares 36 2" xfId="4396"/>
    <cellStyle name="Separador de milhares 37" xfId="4397"/>
    <cellStyle name="Separador de milhares 37 2" xfId="4398"/>
    <cellStyle name="Separador de milhares 38" xfId="4399"/>
    <cellStyle name="Separador de milhares 38 2" xfId="4400"/>
    <cellStyle name="Separador de milhares 39" xfId="4401"/>
    <cellStyle name="Separador de milhares 39 2" xfId="4402"/>
    <cellStyle name="Separador de milhares 4" xfId="4403"/>
    <cellStyle name="Separador de milhares 4 2" xfId="4404"/>
    <cellStyle name="Separador de milhares 4 2 2" xfId="4405"/>
    <cellStyle name="Separador de milhares 4 3" xfId="4406"/>
    <cellStyle name="Separador de milhares 4 4" xfId="4407"/>
    <cellStyle name="Separador de milhares 40" xfId="4408"/>
    <cellStyle name="Separador de milhares 40 2" xfId="4409"/>
    <cellStyle name="Separador de milhares 41" xfId="4410"/>
    <cellStyle name="Separador de milhares 41 2" xfId="4411"/>
    <cellStyle name="Separador de milhares 42" xfId="4412"/>
    <cellStyle name="Separador de milhares 42 2" xfId="4413"/>
    <cellStyle name="Separador de milhares 43" xfId="4414"/>
    <cellStyle name="Separador de milhares 43 2" xfId="4415"/>
    <cellStyle name="Separador de milhares 44" xfId="4416"/>
    <cellStyle name="Separador de milhares 44 2" xfId="4417"/>
    <cellStyle name="Separador de milhares 45" xfId="4418"/>
    <cellStyle name="Separador de milhares 45 2" xfId="4419"/>
    <cellStyle name="Separador de milhares 46" xfId="4420"/>
    <cellStyle name="Separador de milhares 46 2" xfId="4421"/>
    <cellStyle name="Separador de milhares 47" xfId="4422"/>
    <cellStyle name="Separador de milhares 47 2" xfId="4423"/>
    <cellStyle name="Separador de milhares 48" xfId="4424"/>
    <cellStyle name="Separador de milhares 48 2" xfId="4425"/>
    <cellStyle name="Separador de milhares 49" xfId="4426"/>
    <cellStyle name="Separador de milhares 49 2" xfId="4427"/>
    <cellStyle name="Separador de milhares 5" xfId="4428"/>
    <cellStyle name="Separador de milhares 5 2" xfId="4429"/>
    <cellStyle name="Separador de milhares 5 2 2" xfId="4430"/>
    <cellStyle name="Separador de milhares 5 2 2 2" xfId="4431"/>
    <cellStyle name="Separador de milhares 5 2 3" xfId="4432"/>
    <cellStyle name="Separador de milhares 5 3" xfId="4433"/>
    <cellStyle name="Separador de milhares 5 3 2" xfId="4434"/>
    <cellStyle name="Separador de milhares 5 4" xfId="4435"/>
    <cellStyle name="Separador de milhares 5 5" xfId="4436"/>
    <cellStyle name="Separador de milhares 50" xfId="4437"/>
    <cellStyle name="Separador de milhares 50 2" xfId="4438"/>
    <cellStyle name="Separador de milhares 51" xfId="4439"/>
    <cellStyle name="Separador de milhares 51 2" xfId="4440"/>
    <cellStyle name="Separador de milhares 52" xfId="4441"/>
    <cellStyle name="Separador de milhares 52 2" xfId="4442"/>
    <cellStyle name="Separador de milhares 53" xfId="4443"/>
    <cellStyle name="Separador de milhares 53 2" xfId="4444"/>
    <cellStyle name="Separador de milhares 54" xfId="4445"/>
    <cellStyle name="Separador de milhares 54 2" xfId="4446"/>
    <cellStyle name="Separador de milhares 55" xfId="4447"/>
    <cellStyle name="Separador de milhares 55 2" xfId="4448"/>
    <cellStyle name="Separador de milhares 56" xfId="4449"/>
    <cellStyle name="Separador de milhares 56 2" xfId="4450"/>
    <cellStyle name="Separador de milhares 57" xfId="4451"/>
    <cellStyle name="Separador de milhares 57 2" xfId="4452"/>
    <cellStyle name="Separador de milhares 58" xfId="4453"/>
    <cellStyle name="Separador de milhares 58 2" xfId="4454"/>
    <cellStyle name="Separador de milhares 59" xfId="4455"/>
    <cellStyle name="Separador de milhares 59 2" xfId="4456"/>
    <cellStyle name="Separador de milhares 6" xfId="4457"/>
    <cellStyle name="Separador de milhares 6 2" xfId="4458"/>
    <cellStyle name="Separador de milhares 6 2 2" xfId="4459"/>
    <cellStyle name="Separador de milhares 6 3" xfId="4460"/>
    <cellStyle name="Separador de milhares 6 4" xfId="4461"/>
    <cellStyle name="Separador de milhares 60" xfId="4462"/>
    <cellStyle name="Separador de milhares 60 2" xfId="4463"/>
    <cellStyle name="Separador de milhares 61" xfId="4464"/>
    <cellStyle name="Separador de milhares 61 2" xfId="4465"/>
    <cellStyle name="Separador de milhares 62" xfId="4466"/>
    <cellStyle name="Separador de milhares 62 2" xfId="4467"/>
    <cellStyle name="Separador de milhares 63" xfId="4468"/>
    <cellStyle name="Separador de milhares 63 2" xfId="4469"/>
    <cellStyle name="Separador de milhares 64" xfId="4470"/>
    <cellStyle name="Separador de milhares 64 2" xfId="4471"/>
    <cellStyle name="Separador de milhares 65" xfId="4472"/>
    <cellStyle name="Separador de milhares 65 2" xfId="4473"/>
    <cellStyle name="Separador de milhares 66" xfId="4474"/>
    <cellStyle name="Separador de milhares 66 2" xfId="4475"/>
    <cellStyle name="Separador de milhares 67" xfId="4476"/>
    <cellStyle name="Separador de milhares 67 2" xfId="4477"/>
    <cellStyle name="Separador de milhares 68" xfId="4478"/>
    <cellStyle name="Separador de milhares 68 2" xfId="4479"/>
    <cellStyle name="Separador de milhares 69" xfId="4480"/>
    <cellStyle name="Separador de milhares 69 2" xfId="4481"/>
    <cellStyle name="Separador de milhares 7" xfId="4482"/>
    <cellStyle name="Separador de milhares 7 2" xfId="4483"/>
    <cellStyle name="Separador de milhares 70" xfId="4484"/>
    <cellStyle name="Separador de milhares 70 2" xfId="4485"/>
    <cellStyle name="Separador de milhares 71" xfId="4486"/>
    <cellStyle name="Separador de milhares 71 2" xfId="4487"/>
    <cellStyle name="Separador de milhares 72" xfId="4488"/>
    <cellStyle name="Separador de milhares 72 2" xfId="4489"/>
    <cellStyle name="Separador de milhares 72 3" xfId="4490"/>
    <cellStyle name="Separador de milhares 8" xfId="4491"/>
    <cellStyle name="Separador de milhares 8 2" xfId="4492"/>
    <cellStyle name="Separador de milhares 9" xfId="4493"/>
    <cellStyle name="Separador de milhares 9 2" xfId="4494"/>
    <cellStyle name="Separador de milhares 9 3" xfId="4495"/>
    <cellStyle name="Sheet Header" xfId="4496"/>
    <cellStyle name="Sheet Title" xfId="4497"/>
    <cellStyle name="Short_date" xfId="4498"/>
    <cellStyle name="STYL1 - Style1" xfId="4499"/>
    <cellStyle name="STYL1 - Style1 2" xfId="4500"/>
    <cellStyle name="STYL1 - Style1 2 2" xfId="4501"/>
    <cellStyle name="STYL1 - Style1 2 2 2" xfId="4502"/>
    <cellStyle name="STYL1 - Style1 2 2 2 2" xfId="4503"/>
    <cellStyle name="STYL1 - Style1 2 2 3" xfId="4504"/>
    <cellStyle name="STYL1 - Style1 2 3" xfId="4505"/>
    <cellStyle name="STYL1 - Style1 2 3 2" xfId="4506"/>
    <cellStyle name="STYL1 - Style1 2 3 2 2" xfId="4507"/>
    <cellStyle name="STYL1 - Style1 2 4" xfId="4508"/>
    <cellStyle name="STYL1 - Style1 2 4 2" xfId="4509"/>
    <cellStyle name="STYL1 - Style1 2 5" xfId="4510"/>
    <cellStyle name="STYL1 - Style1 3" xfId="4511"/>
    <cellStyle name="STYL1 - Style1 3 2" xfId="4512"/>
    <cellStyle name="STYL1 - Style1 3 2 2" xfId="4513"/>
    <cellStyle name="STYL1 - Style1 3 3" xfId="4514"/>
    <cellStyle name="STYL1 - Style1 4" xfId="4515"/>
    <cellStyle name="STYL1 - Style1 4 2" xfId="4516"/>
    <cellStyle name="STYL1 - Style1 4 2 2" xfId="4517"/>
    <cellStyle name="STYL1 - Style1 5" xfId="4518"/>
    <cellStyle name="STYL1 - Style1 5 2" xfId="4519"/>
    <cellStyle name="STYL2 - Style2" xfId="4520"/>
    <cellStyle name="STYL2 - Style2 2" xfId="4521"/>
    <cellStyle name="STYL2 - Style2 2 2" xfId="4522"/>
    <cellStyle name="STYL2 - Style2 2 2 2" xfId="4523"/>
    <cellStyle name="STYL2 - Style2 2 2 2 2" xfId="4524"/>
    <cellStyle name="STYL2 - Style2 2 2 3" xfId="4525"/>
    <cellStyle name="STYL2 - Style2 2 3" xfId="4526"/>
    <cellStyle name="STYL2 - Style2 2 3 2" xfId="4527"/>
    <cellStyle name="STYL2 - Style2 2 3 2 2" xfId="4528"/>
    <cellStyle name="STYL2 - Style2 2 4" xfId="4529"/>
    <cellStyle name="STYL2 - Style2 2 4 2" xfId="4530"/>
    <cellStyle name="STYL2 - Style2 2 5" xfId="4531"/>
    <cellStyle name="STYL2 - Style2 3" xfId="4532"/>
    <cellStyle name="STYL2 - Style2 3 2" xfId="4533"/>
    <cellStyle name="STYL2 - Style2 3 2 2" xfId="4534"/>
    <cellStyle name="STYL2 - Style2 3 3" xfId="4535"/>
    <cellStyle name="STYL2 - Style2 4" xfId="4536"/>
    <cellStyle name="STYL2 - Style2 4 2" xfId="4537"/>
    <cellStyle name="STYL2 - Style2 4 2 2" xfId="4538"/>
    <cellStyle name="STYL2 - Style2 5" xfId="4539"/>
    <cellStyle name="STYL2 - Style2 5 2" xfId="4540"/>
    <cellStyle name="Style 1" xfId="4541"/>
    <cellStyle name="Style 1 2" xfId="4542"/>
    <cellStyle name="Style 2" xfId="4543"/>
    <cellStyle name="Style 2 2" xfId="4544"/>
    <cellStyle name="SubRoutine" xfId="4545"/>
    <cellStyle name="SubRoutine 2" xfId="4546"/>
    <cellStyle name="Sum" xfId="4547"/>
    <cellStyle name="Sum %of HV" xfId="4548"/>
    <cellStyle name="Sum 2" xfId="4549"/>
    <cellStyle name="Sum EPS" xfId="4550"/>
    <cellStyle name="Sum IRR" xfId="4551"/>
    <cellStyle name="Sum Margin" xfId="4552"/>
    <cellStyle name="Sum Payback" xfId="4553"/>
    <cellStyle name="Sum Title 1" xfId="4554"/>
    <cellStyle name="Sum Title 2" xfId="4555"/>
    <cellStyle name="Sum Title 3" xfId="4556"/>
    <cellStyle name="Sum Title 4" xfId="4557"/>
    <cellStyle name="Sum Title 4 2" xfId="4558"/>
    <cellStyle name="Sum Title 4 2 2" xfId="4559"/>
    <cellStyle name="Sum Title 4 2 2 2" xfId="4560"/>
    <cellStyle name="Sum Title 4 2 2 2 2" xfId="4561"/>
    <cellStyle name="Sum Title 4 2 2 3" xfId="4562"/>
    <cellStyle name="Sum Title 4 2 3" xfId="4563"/>
    <cellStyle name="Sum Title 4 2 3 2" xfId="4564"/>
    <cellStyle name="Sum Title 4 2 4" xfId="4565"/>
    <cellStyle name="Sum Title 4 3" xfId="4566"/>
    <cellStyle name="Sum Title 4 3 2" xfId="4567"/>
    <cellStyle name="Sum Title 4 3 2 2" xfId="4568"/>
    <cellStyle name="Sum Title 4 4" xfId="4569"/>
    <cellStyle name="Sum Title 4 4 2" xfId="4570"/>
    <cellStyle name="Sum Title 4 5" xfId="4571"/>
    <cellStyle name="Sum_NF_ATENDIMENTO_CONTAX_JUN09" xfId="4572"/>
    <cellStyle name="Summary numbers" xfId="4573"/>
    <cellStyle name="TableHead" xfId="4574"/>
    <cellStyle name="TableHead 2" xfId="4575"/>
    <cellStyle name="TableHead 2 2" xfId="4576"/>
    <cellStyle name="TableHead 2 2 2" xfId="4577"/>
    <cellStyle name="TableHead 2 2 2 2" xfId="4578"/>
    <cellStyle name="TableHead 2 2 3" xfId="4579"/>
    <cellStyle name="TableHead 2 3" xfId="4580"/>
    <cellStyle name="TableHead 2 3 2" xfId="4581"/>
    <cellStyle name="TableHead 2 3 2 2" xfId="4582"/>
    <cellStyle name="TableHead 2 4" xfId="4583"/>
    <cellStyle name="TableHead 2 4 2" xfId="4584"/>
    <cellStyle name="TableHead 3" xfId="4585"/>
    <cellStyle name="TableHead 3 2" xfId="4586"/>
    <cellStyle name="TableHead 3 2 2" xfId="4587"/>
    <cellStyle name="TableHead 3 3" xfId="4588"/>
    <cellStyle name="TableHead 4" xfId="4589"/>
    <cellStyle name="TableHead 4 2" xfId="4590"/>
    <cellStyle name="Text" xfId="4591"/>
    <cellStyle name="Texto de Aviso 2" xfId="4592"/>
    <cellStyle name="Texto de Aviso 2 2" xfId="4593"/>
    <cellStyle name="Texto de Aviso 2 2 2" xfId="4594"/>
    <cellStyle name="Texto de Aviso 3" xfId="4595"/>
    <cellStyle name="Texto de Aviso 4" xfId="4596"/>
    <cellStyle name="Texto de Aviso 5" xfId="4597"/>
    <cellStyle name="Texto de Aviso 6" xfId="4598"/>
    <cellStyle name="Texto de Aviso 7" xfId="4599"/>
    <cellStyle name="Texto de Aviso 8" xfId="4600"/>
    <cellStyle name="Texto de Aviso 9" xfId="4601"/>
    <cellStyle name="Texto Explicativo 2" xfId="4602"/>
    <cellStyle name="Texto Explicativo 2 2" xfId="4603"/>
    <cellStyle name="Texto Explicativo 2 2 2" xfId="4604"/>
    <cellStyle name="Texto Explicativo 3" xfId="4605"/>
    <cellStyle name="Texto Explicativo 4" xfId="4606"/>
    <cellStyle name="Texto Explicativo 5" xfId="4607"/>
    <cellStyle name="Texto Explicativo 6" xfId="4608"/>
    <cellStyle name="Texto Explicativo 7" xfId="4609"/>
    <cellStyle name="Texto Explicativo 8" xfId="4610"/>
    <cellStyle name="Texto Explicativo 9" xfId="4611"/>
    <cellStyle name="time" xfId="4612"/>
    <cellStyle name="Title" xfId="4613"/>
    <cellStyle name="Título 1 1" xfId="4614"/>
    <cellStyle name="Título 1 1 1" xfId="4615"/>
    <cellStyle name="Título 1 1 2" xfId="4616"/>
    <cellStyle name="Título 1 1_NF_Contax_julho" xfId="4617"/>
    <cellStyle name="Título 1 2" xfId="4618"/>
    <cellStyle name="Título 1 2 2" xfId="4619"/>
    <cellStyle name="Título 1 2 2 2" xfId="4620"/>
    <cellStyle name="Título 1 3" xfId="4621"/>
    <cellStyle name="Título 1 4" xfId="4622"/>
    <cellStyle name="Título 1 5" xfId="4623"/>
    <cellStyle name="Título 1 6" xfId="4624"/>
    <cellStyle name="Título 1 7" xfId="4625"/>
    <cellStyle name="Título 1 8" xfId="4626"/>
    <cellStyle name="Título 1 9" xfId="4627"/>
    <cellStyle name="Título 10" xfId="4628"/>
    <cellStyle name="Título 11" xfId="4629"/>
    <cellStyle name="Título 12" xfId="4630"/>
    <cellStyle name="Título 2 2" xfId="4631"/>
    <cellStyle name="Título 2 2 2" xfId="4632"/>
    <cellStyle name="Título 2 2 2 2" xfId="4633"/>
    <cellStyle name="Título 2 3" xfId="4634"/>
    <cellStyle name="Título 2 4" xfId="4635"/>
    <cellStyle name="Título 2 5" xfId="4636"/>
    <cellStyle name="Título 2 6" xfId="4637"/>
    <cellStyle name="Título 2 7" xfId="4638"/>
    <cellStyle name="Título 2 8" xfId="4639"/>
    <cellStyle name="Título 2 9" xfId="4640"/>
    <cellStyle name="Título 3 2" xfId="4641"/>
    <cellStyle name="Título 3 2 2" xfId="4642"/>
    <cellStyle name="Título 3 2 2 2" xfId="4643"/>
    <cellStyle name="Título 3 3" xfId="4644"/>
    <cellStyle name="Título 3 4" xfId="4645"/>
    <cellStyle name="Título 3 5" xfId="4646"/>
    <cellStyle name="Título 3 6" xfId="4647"/>
    <cellStyle name="Título 3 7" xfId="4648"/>
    <cellStyle name="Título 3 8" xfId="4649"/>
    <cellStyle name="Título 3 9" xfId="4650"/>
    <cellStyle name="Título 4 2" xfId="4651"/>
    <cellStyle name="Título 4 2 2" xfId="4652"/>
    <cellStyle name="Título 4 2 2 2" xfId="4653"/>
    <cellStyle name="Título 4 3" xfId="4654"/>
    <cellStyle name="Título 4 4" xfId="4655"/>
    <cellStyle name="Título 4 5" xfId="4656"/>
    <cellStyle name="Título 4 6" xfId="4657"/>
    <cellStyle name="Título 4 7" xfId="4658"/>
    <cellStyle name="Título 4 8" xfId="4659"/>
    <cellStyle name="Título 4 9" xfId="4660"/>
    <cellStyle name="Título 5" xfId="4661"/>
    <cellStyle name="Título 5 2" xfId="4662"/>
    <cellStyle name="Título 5 2 2" xfId="4663"/>
    <cellStyle name="Título 6" xfId="4664"/>
    <cellStyle name="Título 7" xfId="4665"/>
    <cellStyle name="Título 8" xfId="4666"/>
    <cellStyle name="Título 9" xfId="4667"/>
    <cellStyle name="Titulo1" xfId="4668"/>
    <cellStyle name="Titulo1 2" xfId="4669"/>
    <cellStyle name="Titulo2" xfId="4670"/>
    <cellStyle name="Titulo2 2" xfId="4671"/>
    <cellStyle name="Total 2" xfId="4672"/>
    <cellStyle name="Total 2 2" xfId="4673"/>
    <cellStyle name="Total 2 2 2" xfId="4674"/>
    <cellStyle name="Total 2 2 3" xfId="4675"/>
    <cellStyle name="Total 2 2 3 2" xfId="4676"/>
    <cellStyle name="Total 2 2 3 3" xfId="4677"/>
    <cellStyle name="Total 2 2 4" xfId="4678"/>
    <cellStyle name="Total 2 2 4 2" xfId="4679"/>
    <cellStyle name="Total 2 2 5" xfId="4680"/>
    <cellStyle name="Total 2 2 6" xfId="4681"/>
    <cellStyle name="Total 3" xfId="4682"/>
    <cellStyle name="Total 3 2" xfId="4683"/>
    <cellStyle name="Total 3 2 2" xfId="4684"/>
    <cellStyle name="Total 3 2 2 2" xfId="4685"/>
    <cellStyle name="Total 3 2 2 3" xfId="4686"/>
    <cellStyle name="Total 3 2 3" xfId="4687"/>
    <cellStyle name="Total 3 2 3 2" xfId="4688"/>
    <cellStyle name="Total 3 2 4" xfId="4689"/>
    <cellStyle name="Total 3 2 5" xfId="4690"/>
    <cellStyle name="Total 3 3" xfId="4691"/>
    <cellStyle name="Total 3 3 2" xfId="4692"/>
    <cellStyle name="Total 3 3 3" xfId="4693"/>
    <cellStyle name="Total 3 4" xfId="4694"/>
    <cellStyle name="Total 3 4 2" xfId="4695"/>
    <cellStyle name="Total 3 5" xfId="4696"/>
    <cellStyle name="Total 3 6" xfId="4697"/>
    <cellStyle name="Total 4" xfId="4698"/>
    <cellStyle name="Total 4 2" xfId="4699"/>
    <cellStyle name="Total 4 2 2" xfId="4700"/>
    <cellStyle name="Total 4 2 2 2" xfId="4701"/>
    <cellStyle name="Total 4 2 2 3" xfId="4702"/>
    <cellStyle name="Total 4 2 3" xfId="4703"/>
    <cellStyle name="Total 4 2 3 2" xfId="4704"/>
    <cellStyle name="Total 4 2 4" xfId="4705"/>
    <cellStyle name="Total 4 2 5" xfId="4706"/>
    <cellStyle name="Total 4 3" xfId="4707"/>
    <cellStyle name="Total 4 3 2" xfId="4708"/>
    <cellStyle name="Total 4 3 3" xfId="4709"/>
    <cellStyle name="Total 4 4" xfId="4710"/>
    <cellStyle name="Total 4 4 2" xfId="4711"/>
    <cellStyle name="Total 4 5" xfId="4712"/>
    <cellStyle name="Total 4 6" xfId="4713"/>
    <cellStyle name="Total 5" xfId="4714"/>
    <cellStyle name="Total 5 2" xfId="4715"/>
    <cellStyle name="Total 5 2 2" xfId="4716"/>
    <cellStyle name="Total 5 2 2 2" xfId="4717"/>
    <cellStyle name="Total 5 2 2 3" xfId="4718"/>
    <cellStyle name="Total 5 2 3" xfId="4719"/>
    <cellStyle name="Total 5 2 3 2" xfId="4720"/>
    <cellStyle name="Total 5 2 4" xfId="4721"/>
    <cellStyle name="Total 5 2 5" xfId="4722"/>
    <cellStyle name="Total 5 3" xfId="4723"/>
    <cellStyle name="Total 5 3 2" xfId="4724"/>
    <cellStyle name="Total 5 3 3" xfId="4725"/>
    <cellStyle name="Total 5 4" xfId="4726"/>
    <cellStyle name="Total 5 4 2" xfId="4727"/>
    <cellStyle name="Total 5 5" xfId="4728"/>
    <cellStyle name="Total 5 6" xfId="4729"/>
    <cellStyle name="Total 6" xfId="4730"/>
    <cellStyle name="Total 6 2" xfId="4731"/>
    <cellStyle name="Total 6 2 2" xfId="4732"/>
    <cellStyle name="Total 6 2 2 2" xfId="4733"/>
    <cellStyle name="Total 6 2 2 3" xfId="4734"/>
    <cellStyle name="Total 6 2 3" xfId="4735"/>
    <cellStyle name="Total 6 2 3 2" xfId="4736"/>
    <cellStyle name="Total 6 2 4" xfId="4737"/>
    <cellStyle name="Total 6 2 5" xfId="4738"/>
    <cellStyle name="Total 6 3" xfId="4739"/>
    <cellStyle name="Total 6 3 2" xfId="4740"/>
    <cellStyle name="Total 6 3 3" xfId="4741"/>
    <cellStyle name="Total 6 4" xfId="4742"/>
    <cellStyle name="Total 6 4 2" xfId="4743"/>
    <cellStyle name="Total 6 5" xfId="4744"/>
    <cellStyle name="Total 6 6" xfId="4745"/>
    <cellStyle name="Total 7" xfId="4746"/>
    <cellStyle name="Total 7 2" xfId="4747"/>
    <cellStyle name="Total 7 2 2" xfId="4748"/>
    <cellStyle name="Total 7 2 2 2" xfId="4749"/>
    <cellStyle name="Total 7 2 2 3" xfId="4750"/>
    <cellStyle name="Total 7 2 3" xfId="4751"/>
    <cellStyle name="Total 7 2 3 2" xfId="4752"/>
    <cellStyle name="Total 7 2 4" xfId="4753"/>
    <cellStyle name="Total 7 2 5" xfId="4754"/>
    <cellStyle name="Total 7 3" xfId="4755"/>
    <cellStyle name="Total 7 3 2" xfId="4756"/>
    <cellStyle name="Total 7 3 3" xfId="4757"/>
    <cellStyle name="Total 7 4" xfId="4758"/>
    <cellStyle name="Total 7 4 2" xfId="4759"/>
    <cellStyle name="Total 7 5" xfId="4760"/>
    <cellStyle name="Total 7 6" xfId="4761"/>
    <cellStyle name="Total 8" xfId="4762"/>
    <cellStyle name="Total 8 2" xfId="4763"/>
    <cellStyle name="Total 8 2 2" xfId="4764"/>
    <cellStyle name="Total 8 2 2 2" xfId="4765"/>
    <cellStyle name="Total 8 2 2 3" xfId="4766"/>
    <cellStyle name="Total 8 2 3" xfId="4767"/>
    <cellStyle name="Total 8 2 3 2" xfId="4768"/>
    <cellStyle name="Total 8 2 4" xfId="4769"/>
    <cellStyle name="Total 8 2 5" xfId="4770"/>
    <cellStyle name="Total 8 3" xfId="4771"/>
    <cellStyle name="Total 8 3 2" xfId="4772"/>
    <cellStyle name="Total 8 3 3" xfId="4773"/>
    <cellStyle name="Total 8 4" xfId="4774"/>
    <cellStyle name="Total 8 4 2" xfId="4775"/>
    <cellStyle name="Total 8 5" xfId="4776"/>
    <cellStyle name="Total 8 6" xfId="4777"/>
    <cellStyle name="Underline" xfId="4778"/>
    <cellStyle name="Underline 2" xfId="4779"/>
    <cellStyle name="Underline 3" xfId="4780"/>
    <cellStyle name="Underline 4" xfId="4781"/>
    <cellStyle name="Underline_NF_ATENDIMENTO_CONTAX_JUN09" xfId="4782"/>
    <cellStyle name="User input" xfId="4783"/>
    <cellStyle name="Value_QMS" xfId="4784"/>
    <cellStyle name="Vírgula" xfId="1" builtinId="3"/>
    <cellStyle name="Vírgula 10" xfId="4785"/>
    <cellStyle name="Vírgula 10 2" xfId="4786"/>
    <cellStyle name="Vírgula 10 3" xfId="4787"/>
    <cellStyle name="Vírgula 11" xfId="4788"/>
    <cellStyle name="Vírgula 11 2" xfId="4789"/>
    <cellStyle name="Vírgula 12" xfId="4790"/>
    <cellStyle name="Vírgula 13" xfId="4"/>
    <cellStyle name="Vírgula 2" xfId="4791"/>
    <cellStyle name="Vírgula 2 10" xfId="4792"/>
    <cellStyle name="Vírgula 2 2" xfId="4793"/>
    <cellStyle name="Vírgula 2 2 2" xfId="4794"/>
    <cellStyle name="Vírgula 2 2 2 2" xfId="4795"/>
    <cellStyle name="Vírgula 2 2 2 2 2" xfId="4796"/>
    <cellStyle name="Vírgula 2 2 2 3" xfId="4797"/>
    <cellStyle name="Vírgula 2 2 3" xfId="4798"/>
    <cellStyle name="Vírgula 2 2 3 2" xfId="4799"/>
    <cellStyle name="Vírgula 2 2 4" xfId="4800"/>
    <cellStyle name="Vírgula 2 3" xfId="4801"/>
    <cellStyle name="Vírgula 2 3 2" xfId="4802"/>
    <cellStyle name="Vírgula 2 4" xfId="4803"/>
    <cellStyle name="Vírgula 2 4 2" xfId="4804"/>
    <cellStyle name="Vírgula 2 5" xfId="4805"/>
    <cellStyle name="Vírgula 2 5 2" xfId="4806"/>
    <cellStyle name="Vírgula 2 5 2 2" xfId="4807"/>
    <cellStyle name="Vírgula 2 5 2 3" xfId="4808"/>
    <cellStyle name="Vírgula 2 6" xfId="4809"/>
    <cellStyle name="Vírgula 2 7" xfId="4810"/>
    <cellStyle name="Vírgula 2 8" xfId="4811"/>
    <cellStyle name="Vírgula 2 9" xfId="4812"/>
    <cellStyle name="Vírgula 3" xfId="4813"/>
    <cellStyle name="Vírgula 3 2" xfId="4814"/>
    <cellStyle name="Vírgula 3 2 2" xfId="4815"/>
    <cellStyle name="Vírgula 3 2 3" xfId="4816"/>
    <cellStyle name="Vírgula 3 3" xfId="4817"/>
    <cellStyle name="Vírgula 3 3 2" xfId="4818"/>
    <cellStyle name="Vírgula 3 3 3" xfId="4819"/>
    <cellStyle name="Vírgula 3 4" xfId="4820"/>
    <cellStyle name="Vírgula 3 4 2" xfId="4821"/>
    <cellStyle name="Vírgula 3 4 3" xfId="4822"/>
    <cellStyle name="Vírgula 3 5" xfId="4823"/>
    <cellStyle name="Vírgula 3 5 2" xfId="4824"/>
    <cellStyle name="Vírgula 3 6" xfId="4825"/>
    <cellStyle name="Vírgula 3 7" xfId="4826"/>
    <cellStyle name="Vírgula 4" xfId="4827"/>
    <cellStyle name="Vírgula 4 2" xfId="4828"/>
    <cellStyle name="Vírgula 4 2 2" xfId="4829"/>
    <cellStyle name="Vírgula 4 2 3" xfId="4830"/>
    <cellStyle name="Vírgula 4 3" xfId="4831"/>
    <cellStyle name="Vírgula 4 3 2" xfId="4832"/>
    <cellStyle name="Vírgula 4 4" xfId="4833"/>
    <cellStyle name="Vírgula 4 5" xfId="4834"/>
    <cellStyle name="Vírgula 4 6" xfId="4835"/>
    <cellStyle name="Vírgula 4 7" xfId="4836"/>
    <cellStyle name="Vírgula 5" xfId="4837"/>
    <cellStyle name="Vírgula 5 2" xfId="4838"/>
    <cellStyle name="Vírgula 5 2 2" xfId="4839"/>
    <cellStyle name="Vírgula 5 3" xfId="4840"/>
    <cellStyle name="Vírgula 5 4" xfId="4841"/>
    <cellStyle name="Vírgula 5 5" xfId="4842"/>
    <cellStyle name="Vírgula 6" xfId="4843"/>
    <cellStyle name="Vírgula 6 2" xfId="4844"/>
    <cellStyle name="Vírgula 6 3" xfId="4845"/>
    <cellStyle name="Vírgula 7" xfId="4846"/>
    <cellStyle name="Vírgula 7 2" xfId="4847"/>
    <cellStyle name="Vírgula 7 3" xfId="4848"/>
    <cellStyle name="Vírgula 8" xfId="4849"/>
    <cellStyle name="Vírgula 8 2" xfId="4850"/>
    <cellStyle name="Vírgula 9" xfId="4851"/>
    <cellStyle name="Vírgula 9 2" xfId="4852"/>
    <cellStyle name="Warning Text" xfId="4853"/>
    <cellStyle name="Year" xfId="4854"/>
    <cellStyle name="Year 2" xfId="48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showFormulas="1" showGridLines="0" tabSelected="1" topLeftCell="C1" workbookViewId="0">
      <selection activeCell="I14" sqref="I14"/>
    </sheetView>
  </sheetViews>
  <sheetFormatPr defaultRowHeight="15"/>
  <cols>
    <col min="1" max="1" width="37.5703125" style="1" bestFit="1" customWidth="1"/>
    <col min="2" max="2" width="22" style="1" customWidth="1"/>
    <col min="3" max="3" width="28.42578125" style="1" customWidth="1"/>
    <col min="4" max="4" width="16" style="1" customWidth="1"/>
    <col min="5" max="5" width="15.85546875" style="1" bestFit="1" customWidth="1"/>
    <col min="6" max="6" width="15.42578125" style="1" bestFit="1" customWidth="1"/>
    <col min="7" max="8" width="16.42578125" style="1" bestFit="1" customWidth="1"/>
    <col min="9" max="9" width="15.5703125" style="1" customWidth="1"/>
    <col min="10" max="10" width="15.85546875" style="1" customWidth="1"/>
    <col min="11" max="16384" width="9.140625" style="1"/>
  </cols>
  <sheetData>
    <row r="1" spans="1:8">
      <c r="A1" s="100" t="s">
        <v>94</v>
      </c>
      <c r="B1" s="100"/>
      <c r="C1" s="100"/>
    </row>
    <row r="2" spans="1:8">
      <c r="A2" s="2"/>
    </row>
    <row r="3" spans="1:8" ht="31.5" customHeight="1">
      <c r="A3" s="3" t="s">
        <v>95</v>
      </c>
      <c r="B3" s="3" t="s">
        <v>26</v>
      </c>
      <c r="C3" s="102" t="s">
        <v>96</v>
      </c>
      <c r="D3" s="102"/>
    </row>
    <row r="4" spans="1:8">
      <c r="A4" s="4" t="s">
        <v>97</v>
      </c>
      <c r="B4" s="4" t="s">
        <v>98</v>
      </c>
      <c r="C4" s="103"/>
      <c r="D4" s="103"/>
    </row>
    <row r="5" spans="1:8">
      <c r="A5" s="5"/>
      <c r="B5" s="6" t="s">
        <v>2</v>
      </c>
      <c r="C5" s="104">
        <f>C4</f>
        <v>0</v>
      </c>
      <c r="D5" s="104"/>
    </row>
    <row r="6" spans="1:8">
      <c r="A6" s="5"/>
      <c r="B6" s="5"/>
      <c r="C6" s="7"/>
    </row>
    <row r="7" spans="1:8">
      <c r="A7" s="8"/>
    </row>
    <row r="8" spans="1:8">
      <c r="A8" s="101" t="s">
        <v>99</v>
      </c>
      <c r="B8" s="101"/>
      <c r="C8" s="101"/>
    </row>
    <row r="9" spans="1:8">
      <c r="A9" s="77" t="s">
        <v>58</v>
      </c>
      <c r="B9" s="9" t="s">
        <v>0</v>
      </c>
      <c r="C9" s="10" t="s">
        <v>3</v>
      </c>
      <c r="D9" s="10" t="s">
        <v>3</v>
      </c>
      <c r="E9" s="10" t="s">
        <v>4</v>
      </c>
      <c r="F9" s="10" t="s">
        <v>4</v>
      </c>
      <c r="G9" s="10" t="s">
        <v>5</v>
      </c>
      <c r="H9" s="10" t="s">
        <v>5</v>
      </c>
    </row>
    <row r="10" spans="1:8">
      <c r="A10" s="77"/>
      <c r="B10" s="9" t="s">
        <v>1</v>
      </c>
      <c r="C10" s="10" t="s">
        <v>6</v>
      </c>
      <c r="D10" s="10" t="s">
        <v>68</v>
      </c>
      <c r="E10" s="10" t="s">
        <v>7</v>
      </c>
      <c r="F10" s="10" t="s">
        <v>71</v>
      </c>
      <c r="G10" s="10" t="s">
        <v>7</v>
      </c>
      <c r="H10" s="10" t="s">
        <v>71</v>
      </c>
    </row>
    <row r="11" spans="1:8">
      <c r="A11" s="11" t="s">
        <v>62</v>
      </c>
      <c r="B11" s="12"/>
      <c r="C11" s="13">
        <v>171360</v>
      </c>
      <c r="D11" s="13">
        <v>205632</v>
      </c>
      <c r="E11" s="14">
        <f>C11*B11</f>
        <v>0</v>
      </c>
      <c r="F11" s="14">
        <f>D11*B11</f>
        <v>0</v>
      </c>
      <c r="G11" s="15">
        <f>E11*12</f>
        <v>0</v>
      </c>
      <c r="H11" s="15">
        <f>F11*12</f>
        <v>0</v>
      </c>
    </row>
    <row r="12" spans="1:8">
      <c r="A12" s="11" t="s">
        <v>63</v>
      </c>
      <c r="B12" s="12"/>
      <c r="C12" s="16">
        <v>160784</v>
      </c>
      <c r="D12" s="13">
        <v>192941</v>
      </c>
      <c r="E12" s="14">
        <f t="shared" ref="E12:E13" si="0">C12*B12</f>
        <v>0</v>
      </c>
      <c r="F12" s="14">
        <f t="shared" ref="F12:F13" si="1">D12*B12</f>
        <v>0</v>
      </c>
      <c r="G12" s="15">
        <f t="shared" ref="G12:G13" si="2">E12*12</f>
        <v>0</v>
      </c>
      <c r="H12" s="15">
        <f t="shared" ref="H12:H13" si="3">F12*12</f>
        <v>0</v>
      </c>
    </row>
    <row r="13" spans="1:8">
      <c r="A13" s="11" t="s">
        <v>64</v>
      </c>
      <c r="B13" s="12"/>
      <c r="C13" s="17">
        <v>107190</v>
      </c>
      <c r="D13" s="13">
        <v>128628</v>
      </c>
      <c r="E13" s="14">
        <f t="shared" si="0"/>
        <v>0</v>
      </c>
      <c r="F13" s="14">
        <f t="shared" si="1"/>
        <v>0</v>
      </c>
      <c r="G13" s="15">
        <f t="shared" si="2"/>
        <v>0</v>
      </c>
      <c r="H13" s="15">
        <f t="shared" si="3"/>
        <v>0</v>
      </c>
    </row>
    <row r="14" spans="1:8">
      <c r="A14" s="7"/>
      <c r="B14" s="7"/>
      <c r="C14" s="7"/>
      <c r="D14" s="10" t="s">
        <v>2</v>
      </c>
      <c r="E14" s="10" t="s">
        <v>59</v>
      </c>
      <c r="F14" s="10" t="s">
        <v>59</v>
      </c>
      <c r="G14" s="18">
        <f>SUM(G11:G13)</f>
        <v>0</v>
      </c>
      <c r="H14" s="18">
        <f>SUM(H11:H13)</f>
        <v>0</v>
      </c>
    </row>
    <row r="15" spans="1:8">
      <c r="A15" s="2"/>
    </row>
    <row r="16" spans="1:8">
      <c r="A16" s="2"/>
    </row>
    <row r="17" spans="1:8">
      <c r="A17" s="101" t="s">
        <v>100</v>
      </c>
      <c r="B17" s="101"/>
      <c r="C17" s="101"/>
    </row>
    <row r="18" spans="1:8" ht="45">
      <c r="A18" s="10" t="s">
        <v>58</v>
      </c>
      <c r="B18" s="9" t="s">
        <v>61</v>
      </c>
      <c r="C18" s="10" t="s">
        <v>101</v>
      </c>
      <c r="D18" s="10" t="s">
        <v>102</v>
      </c>
      <c r="E18" s="10" t="s">
        <v>74</v>
      </c>
      <c r="F18" s="10" t="s">
        <v>75</v>
      </c>
      <c r="G18" s="10" t="s">
        <v>76</v>
      </c>
      <c r="H18" s="10" t="s">
        <v>77</v>
      </c>
    </row>
    <row r="19" spans="1:8">
      <c r="A19" s="19" t="s">
        <v>80</v>
      </c>
      <c r="B19" s="12"/>
      <c r="C19" s="17">
        <v>5000</v>
      </c>
      <c r="D19" s="17">
        <v>6000</v>
      </c>
      <c r="E19" s="14">
        <f>C19*B19</f>
        <v>0</v>
      </c>
      <c r="F19" s="14">
        <f>D19*B19</f>
        <v>0</v>
      </c>
      <c r="G19" s="14">
        <f>E19*12</f>
        <v>0</v>
      </c>
      <c r="H19" s="14">
        <f>F19*12</f>
        <v>0</v>
      </c>
    </row>
    <row r="20" spans="1:8">
      <c r="A20" s="19" t="s">
        <v>79</v>
      </c>
      <c r="B20" s="12"/>
      <c r="C20" s="17">
        <v>8000</v>
      </c>
      <c r="D20" s="17">
        <v>9600</v>
      </c>
      <c r="E20" s="14">
        <f t="shared" ref="E20:E21" si="4">C20*B20</f>
        <v>0</v>
      </c>
      <c r="F20" s="14">
        <f t="shared" ref="F20:F21" si="5">D20*B20</f>
        <v>0</v>
      </c>
      <c r="G20" s="14">
        <f t="shared" ref="G20:G21" si="6">E20*12</f>
        <v>0</v>
      </c>
      <c r="H20" s="14">
        <f t="shared" ref="H20:H21" si="7">F20*12</f>
        <v>0</v>
      </c>
    </row>
    <row r="21" spans="1:8">
      <c r="A21" s="19" t="s">
        <v>81</v>
      </c>
      <c r="B21" s="12"/>
      <c r="C21" s="17">
        <v>7000</v>
      </c>
      <c r="D21" s="17">
        <v>8400</v>
      </c>
      <c r="E21" s="14">
        <f t="shared" si="4"/>
        <v>0</v>
      </c>
      <c r="F21" s="14">
        <f t="shared" si="5"/>
        <v>0</v>
      </c>
      <c r="G21" s="14">
        <f t="shared" si="6"/>
        <v>0</v>
      </c>
      <c r="H21" s="14">
        <f t="shared" si="7"/>
        <v>0</v>
      </c>
    </row>
    <row r="22" spans="1:8">
      <c r="A22" s="7"/>
      <c r="B22" s="7"/>
      <c r="C22" s="7"/>
      <c r="D22" s="10" t="s">
        <v>2</v>
      </c>
      <c r="E22" s="20" t="s">
        <v>59</v>
      </c>
      <c r="F22" s="21" t="s">
        <v>59</v>
      </c>
      <c r="G22" s="22">
        <f>SUM(G19:G21)</f>
        <v>0</v>
      </c>
      <c r="H22" s="22">
        <f>SUM(H19:H21)</f>
        <v>0</v>
      </c>
    </row>
    <row r="23" spans="1:8">
      <c r="A23" s="8"/>
    </row>
    <row r="24" spans="1:8">
      <c r="A24" s="8"/>
    </row>
    <row r="25" spans="1:8">
      <c r="A25" s="96" t="s">
        <v>103</v>
      </c>
      <c r="B25" s="96"/>
      <c r="C25" s="96"/>
    </row>
    <row r="26" spans="1:8" ht="45">
      <c r="A26" s="19" t="s">
        <v>58</v>
      </c>
      <c r="B26" s="9" t="s">
        <v>61</v>
      </c>
      <c r="C26" s="10" t="s">
        <v>101</v>
      </c>
      <c r="D26" s="10" t="s">
        <v>102</v>
      </c>
      <c r="E26" s="10" t="s">
        <v>74</v>
      </c>
      <c r="F26" s="10" t="s">
        <v>75</v>
      </c>
      <c r="G26" s="10" t="s">
        <v>76</v>
      </c>
      <c r="H26" s="10" t="s">
        <v>77</v>
      </c>
    </row>
    <row r="27" spans="1:8">
      <c r="A27" s="19" t="s">
        <v>104</v>
      </c>
      <c r="B27" s="12"/>
      <c r="C27" s="17">
        <v>5000</v>
      </c>
      <c r="D27" s="17">
        <v>6000</v>
      </c>
      <c r="E27" s="15">
        <f>C27*B27</f>
        <v>0</v>
      </c>
      <c r="F27" s="14">
        <f>D27*B27</f>
        <v>0</v>
      </c>
      <c r="G27" s="14">
        <f>E27*12</f>
        <v>0</v>
      </c>
      <c r="H27" s="14">
        <f>F27*12</f>
        <v>0</v>
      </c>
    </row>
    <row r="28" spans="1:8">
      <c r="A28" s="19" t="s">
        <v>8</v>
      </c>
      <c r="B28" s="12"/>
      <c r="C28" s="17">
        <v>8000</v>
      </c>
      <c r="D28" s="17">
        <v>9600</v>
      </c>
      <c r="E28" s="15">
        <f t="shared" ref="E28:E29" si="8">C28*B28</f>
        <v>0</v>
      </c>
      <c r="F28" s="14">
        <f t="shared" ref="F28:F29" si="9">D28*B28</f>
        <v>0</v>
      </c>
      <c r="G28" s="14">
        <f t="shared" ref="G28:G29" si="10">E28*12</f>
        <v>0</v>
      </c>
      <c r="H28" s="14">
        <f t="shared" ref="H28:H29" si="11">F28*12</f>
        <v>0</v>
      </c>
    </row>
    <row r="29" spans="1:8">
      <c r="A29" s="19" t="s">
        <v>9</v>
      </c>
      <c r="B29" s="12"/>
      <c r="C29" s="17">
        <v>7000</v>
      </c>
      <c r="D29" s="17">
        <v>8400</v>
      </c>
      <c r="E29" s="15">
        <f t="shared" si="8"/>
        <v>0</v>
      </c>
      <c r="F29" s="14">
        <f t="shared" si="9"/>
        <v>0</v>
      </c>
      <c r="G29" s="14">
        <f t="shared" si="10"/>
        <v>0</v>
      </c>
      <c r="H29" s="14">
        <f t="shared" si="11"/>
        <v>0</v>
      </c>
    </row>
    <row r="30" spans="1:8">
      <c r="A30" s="19"/>
      <c r="B30" s="12"/>
      <c r="C30" s="17"/>
      <c r="D30" s="10" t="s">
        <v>2</v>
      </c>
      <c r="E30" s="16" t="s">
        <v>59</v>
      </c>
      <c r="F30" s="17" t="s">
        <v>59</v>
      </c>
      <c r="G30" s="22">
        <f>SUM(G27:G29)</f>
        <v>0</v>
      </c>
      <c r="H30" s="22">
        <f>SUM(H27:H29)</f>
        <v>0</v>
      </c>
    </row>
    <row r="31" spans="1:8">
      <c r="A31" s="6"/>
      <c r="B31" s="60"/>
      <c r="C31" s="23"/>
      <c r="D31" s="24"/>
      <c r="E31" s="25"/>
      <c r="F31" s="5"/>
      <c r="G31" s="5"/>
      <c r="H31" s="5"/>
    </row>
    <row r="32" spans="1:8">
      <c r="A32" s="8"/>
    </row>
    <row r="33" spans="1:11">
      <c r="A33" s="96" t="s">
        <v>105</v>
      </c>
      <c r="B33" s="96"/>
      <c r="C33" s="96"/>
    </row>
    <row r="34" spans="1:11">
      <c r="A34" s="80" t="s">
        <v>82</v>
      </c>
      <c r="B34" s="9" t="s">
        <v>0</v>
      </c>
      <c r="C34" s="10" t="s">
        <v>3</v>
      </c>
      <c r="D34" s="10" t="s">
        <v>3</v>
      </c>
      <c r="E34" s="10" t="s">
        <v>4</v>
      </c>
      <c r="F34" s="10" t="s">
        <v>4</v>
      </c>
      <c r="G34" s="10" t="s">
        <v>5</v>
      </c>
      <c r="H34" s="10" t="s">
        <v>5</v>
      </c>
      <c r="I34" s="76"/>
      <c r="J34" s="76"/>
      <c r="K34" s="76"/>
    </row>
    <row r="35" spans="1:11">
      <c r="A35" s="80"/>
      <c r="B35" s="9" t="s">
        <v>1</v>
      </c>
      <c r="C35" s="10" t="s">
        <v>6</v>
      </c>
      <c r="D35" s="10" t="s">
        <v>68</v>
      </c>
      <c r="E35" s="10" t="s">
        <v>7</v>
      </c>
      <c r="F35" s="10" t="s">
        <v>71</v>
      </c>
      <c r="G35" s="10" t="s">
        <v>7</v>
      </c>
      <c r="H35" s="10" t="s">
        <v>71</v>
      </c>
      <c r="I35" s="76"/>
      <c r="J35" s="76"/>
      <c r="K35" s="76"/>
    </row>
    <row r="36" spans="1:11">
      <c r="A36" s="10" t="s">
        <v>51</v>
      </c>
      <c r="B36" s="12"/>
      <c r="C36" s="13">
        <v>1500</v>
      </c>
      <c r="D36" s="13">
        <v>1800</v>
      </c>
      <c r="E36" s="14">
        <f>C36*B36</f>
        <v>0</v>
      </c>
      <c r="F36" s="14">
        <f>D36*B36</f>
        <v>0</v>
      </c>
      <c r="G36" s="15">
        <f>E36*12</f>
        <v>0</v>
      </c>
      <c r="H36" s="15">
        <f>F36*12</f>
        <v>0</v>
      </c>
      <c r="I36" s="76"/>
      <c r="J36" s="76"/>
      <c r="K36" s="76"/>
    </row>
    <row r="37" spans="1:11" ht="30">
      <c r="A37" s="10" t="s">
        <v>52</v>
      </c>
      <c r="B37" s="12"/>
      <c r="C37" s="17"/>
      <c r="D37" s="17"/>
      <c r="E37" s="14">
        <f t="shared" ref="E37:E47" si="12">C37*B37</f>
        <v>0</v>
      </c>
      <c r="F37" s="14">
        <f t="shared" ref="F37:F47" si="13">D37*B37</f>
        <v>0</v>
      </c>
      <c r="G37" s="15">
        <f t="shared" ref="G37:G47" si="14">E37*12</f>
        <v>0</v>
      </c>
      <c r="H37" s="15">
        <f t="shared" ref="H37:H47" si="15">F37*12</f>
        <v>0</v>
      </c>
      <c r="I37" s="76"/>
      <c r="J37" s="76"/>
      <c r="K37" s="76"/>
    </row>
    <row r="38" spans="1:11" ht="30">
      <c r="A38" s="10" t="s">
        <v>53</v>
      </c>
      <c r="B38" s="12"/>
      <c r="C38" s="17"/>
      <c r="D38" s="17"/>
      <c r="E38" s="14">
        <f t="shared" si="12"/>
        <v>0</v>
      </c>
      <c r="F38" s="14">
        <f t="shared" si="13"/>
        <v>0</v>
      </c>
      <c r="G38" s="15">
        <f t="shared" si="14"/>
        <v>0</v>
      </c>
      <c r="H38" s="15">
        <f t="shared" si="15"/>
        <v>0</v>
      </c>
      <c r="I38" s="76"/>
      <c r="J38" s="76"/>
      <c r="K38" s="76"/>
    </row>
    <row r="39" spans="1:11" ht="30">
      <c r="A39" s="10" t="s">
        <v>56</v>
      </c>
      <c r="B39" s="12"/>
      <c r="C39" s="17"/>
      <c r="D39" s="17"/>
      <c r="E39" s="14">
        <f t="shared" si="12"/>
        <v>0</v>
      </c>
      <c r="F39" s="14">
        <f t="shared" si="13"/>
        <v>0</v>
      </c>
      <c r="G39" s="15">
        <f t="shared" si="14"/>
        <v>0</v>
      </c>
      <c r="H39" s="15">
        <f t="shared" si="15"/>
        <v>0</v>
      </c>
      <c r="I39" s="76"/>
      <c r="J39" s="76"/>
      <c r="K39" s="76"/>
    </row>
    <row r="40" spans="1:11" ht="30">
      <c r="A40" s="10" t="s">
        <v>65</v>
      </c>
      <c r="B40" s="12"/>
      <c r="C40" s="17"/>
      <c r="D40" s="13">
        <v>20000</v>
      </c>
      <c r="E40" s="14">
        <f t="shared" si="12"/>
        <v>0</v>
      </c>
      <c r="F40" s="14">
        <f t="shared" si="13"/>
        <v>0</v>
      </c>
      <c r="G40" s="15">
        <f t="shared" si="14"/>
        <v>0</v>
      </c>
      <c r="H40" s="15">
        <f t="shared" si="15"/>
        <v>0</v>
      </c>
      <c r="I40" s="76"/>
      <c r="J40" s="76"/>
      <c r="K40" s="76"/>
    </row>
    <row r="41" spans="1:11" ht="30">
      <c r="A41" s="10" t="s">
        <v>66</v>
      </c>
      <c r="B41" s="12"/>
      <c r="C41" s="17"/>
      <c r="D41" s="17"/>
      <c r="E41" s="14">
        <f t="shared" si="12"/>
        <v>0</v>
      </c>
      <c r="F41" s="14">
        <f t="shared" si="13"/>
        <v>0</v>
      </c>
      <c r="G41" s="15">
        <f t="shared" si="14"/>
        <v>0</v>
      </c>
      <c r="H41" s="15">
        <f t="shared" si="15"/>
        <v>0</v>
      </c>
      <c r="I41" s="76"/>
      <c r="J41" s="76"/>
      <c r="K41" s="76"/>
    </row>
    <row r="42" spans="1:11" ht="30">
      <c r="A42" s="10" t="s">
        <v>67</v>
      </c>
      <c r="B42" s="12"/>
      <c r="C42" s="13">
        <v>40000</v>
      </c>
      <c r="D42" s="17"/>
      <c r="E42" s="14">
        <f t="shared" si="12"/>
        <v>0</v>
      </c>
      <c r="F42" s="14">
        <f t="shared" si="13"/>
        <v>0</v>
      </c>
      <c r="G42" s="15">
        <f t="shared" si="14"/>
        <v>0</v>
      </c>
      <c r="H42" s="15">
        <f t="shared" si="15"/>
        <v>0</v>
      </c>
      <c r="I42" s="76"/>
      <c r="J42" s="76"/>
      <c r="K42" s="76"/>
    </row>
    <row r="43" spans="1:11">
      <c r="A43" s="10" t="s">
        <v>54</v>
      </c>
      <c r="B43" s="12"/>
      <c r="C43" s="13">
        <v>40000</v>
      </c>
      <c r="D43" s="13">
        <v>20000</v>
      </c>
      <c r="E43" s="14">
        <f t="shared" si="12"/>
        <v>0</v>
      </c>
      <c r="F43" s="14">
        <f t="shared" si="13"/>
        <v>0</v>
      </c>
      <c r="G43" s="15">
        <f t="shared" si="14"/>
        <v>0</v>
      </c>
      <c r="H43" s="15">
        <f t="shared" si="15"/>
        <v>0</v>
      </c>
      <c r="I43" s="76"/>
      <c r="J43" s="76"/>
      <c r="K43" s="76"/>
    </row>
    <row r="44" spans="1:11">
      <c r="A44" s="10" t="s">
        <v>73</v>
      </c>
      <c r="B44" s="12"/>
      <c r="C44" s="13">
        <v>154224</v>
      </c>
      <c r="D44" s="13">
        <v>185069</v>
      </c>
      <c r="E44" s="14">
        <f t="shared" si="12"/>
        <v>0</v>
      </c>
      <c r="F44" s="14">
        <f t="shared" si="13"/>
        <v>0</v>
      </c>
      <c r="G44" s="15">
        <f t="shared" si="14"/>
        <v>0</v>
      </c>
      <c r="H44" s="15">
        <f t="shared" si="15"/>
        <v>0</v>
      </c>
      <c r="I44" s="76"/>
      <c r="J44" s="76"/>
      <c r="K44" s="76"/>
    </row>
    <row r="45" spans="1:11">
      <c r="A45" s="10" t="s">
        <v>55</v>
      </c>
      <c r="B45" s="12"/>
      <c r="C45" s="13">
        <v>154224</v>
      </c>
      <c r="D45" s="13">
        <v>185069</v>
      </c>
      <c r="E45" s="14">
        <f t="shared" si="12"/>
        <v>0</v>
      </c>
      <c r="F45" s="14">
        <f t="shared" si="13"/>
        <v>0</v>
      </c>
      <c r="G45" s="15">
        <f t="shared" si="14"/>
        <v>0</v>
      </c>
      <c r="H45" s="15">
        <f t="shared" si="15"/>
        <v>0</v>
      </c>
      <c r="I45" s="76"/>
      <c r="J45" s="76"/>
      <c r="K45" s="76"/>
    </row>
    <row r="46" spans="1:11">
      <c r="A46" s="10" t="s">
        <v>72</v>
      </c>
      <c r="B46" s="12"/>
      <c r="C46" s="13">
        <v>17130</v>
      </c>
      <c r="D46" s="13">
        <v>20563</v>
      </c>
      <c r="E46" s="14">
        <f t="shared" si="12"/>
        <v>0</v>
      </c>
      <c r="F46" s="14">
        <f t="shared" si="13"/>
        <v>0</v>
      </c>
      <c r="G46" s="15">
        <f t="shared" si="14"/>
        <v>0</v>
      </c>
      <c r="H46" s="15">
        <f t="shared" si="15"/>
        <v>0</v>
      </c>
      <c r="I46" s="76"/>
      <c r="J46" s="76"/>
      <c r="K46" s="76"/>
    </row>
    <row r="47" spans="1:11">
      <c r="A47" s="10" t="s">
        <v>118</v>
      </c>
      <c r="B47" s="54"/>
      <c r="C47" s="55">
        <f>C11*0.08</f>
        <v>13708.800000000001</v>
      </c>
      <c r="D47" s="55">
        <f>D11*0.08</f>
        <v>16450.560000000001</v>
      </c>
      <c r="E47" s="56">
        <f t="shared" si="12"/>
        <v>0</v>
      </c>
      <c r="F47" s="56">
        <f t="shared" si="13"/>
        <v>0</v>
      </c>
      <c r="G47" s="15">
        <f t="shared" si="14"/>
        <v>0</v>
      </c>
      <c r="H47" s="15">
        <f t="shared" si="15"/>
        <v>0</v>
      </c>
      <c r="I47" s="76"/>
      <c r="J47" s="76"/>
      <c r="K47" s="76"/>
    </row>
    <row r="48" spans="1:11">
      <c r="A48" s="4"/>
      <c r="B48" s="4"/>
      <c r="C48" s="4"/>
      <c r="D48" s="10" t="s">
        <v>2</v>
      </c>
      <c r="E48" s="14" t="s">
        <v>59</v>
      </c>
      <c r="F48" s="17" t="s">
        <v>59</v>
      </c>
      <c r="G48" s="22">
        <f>SUM(G36:G47)</f>
        <v>0</v>
      </c>
      <c r="H48" s="22">
        <f>SUM(H36:H47)</f>
        <v>0</v>
      </c>
      <c r="I48" s="76"/>
      <c r="J48" s="76"/>
      <c r="K48" s="76"/>
    </row>
    <row r="49" spans="1:1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1:11">
      <c r="A50" s="8"/>
    </row>
    <row r="51" spans="1:11">
      <c r="A51" s="96" t="s">
        <v>106</v>
      </c>
      <c r="B51" s="96"/>
      <c r="C51" s="96"/>
    </row>
    <row r="52" spans="1:11">
      <c r="A52" s="26"/>
      <c r="B52" s="9" t="s">
        <v>0</v>
      </c>
      <c r="C52" s="10" t="s">
        <v>3</v>
      </c>
      <c r="D52" s="10" t="s">
        <v>3</v>
      </c>
      <c r="E52" s="10" t="s">
        <v>5</v>
      </c>
      <c r="F52" s="10" t="s">
        <v>5</v>
      </c>
    </row>
    <row r="53" spans="1:11">
      <c r="A53" s="11" t="s">
        <v>10</v>
      </c>
      <c r="B53" s="9" t="s">
        <v>1</v>
      </c>
      <c r="C53" s="10" t="s">
        <v>11</v>
      </c>
      <c r="D53" s="10" t="s">
        <v>60</v>
      </c>
      <c r="E53" s="22" t="s">
        <v>7</v>
      </c>
      <c r="F53" s="22" t="s">
        <v>71</v>
      </c>
    </row>
    <row r="54" spans="1:11">
      <c r="A54" s="11" t="s">
        <v>12</v>
      </c>
      <c r="B54" s="12"/>
      <c r="C54" s="17">
        <v>100</v>
      </c>
      <c r="D54" s="17">
        <v>120</v>
      </c>
      <c r="E54" s="14">
        <f>C54*B54</f>
        <v>0</v>
      </c>
      <c r="F54" s="14">
        <f>D54*B54</f>
        <v>0</v>
      </c>
    </row>
    <row r="55" spans="1:11">
      <c r="A55" s="11" t="s">
        <v>13</v>
      </c>
      <c r="B55" s="12"/>
      <c r="C55" s="13">
        <v>1456</v>
      </c>
      <c r="D55" s="13">
        <v>1747</v>
      </c>
      <c r="E55" s="14">
        <f>C55*B55</f>
        <v>0</v>
      </c>
      <c r="F55" s="14">
        <f>D55*B55</f>
        <v>0</v>
      </c>
    </row>
    <row r="56" spans="1:11">
      <c r="A56" s="7"/>
      <c r="B56" s="7"/>
      <c r="C56" s="10" t="s">
        <v>2</v>
      </c>
      <c r="D56" s="10"/>
      <c r="E56" s="22">
        <f>SUM(E54+E55)</f>
        <v>0</v>
      </c>
      <c r="F56" s="22">
        <f>SUM(F54+F55)</f>
        <v>0</v>
      </c>
    </row>
    <row r="57" spans="1:11">
      <c r="A57" s="27"/>
      <c r="B57" s="27"/>
      <c r="C57" s="24"/>
      <c r="D57" s="24"/>
      <c r="E57" s="24"/>
      <c r="F57" s="24"/>
    </row>
    <row r="58" spans="1:11">
      <c r="A58" s="8"/>
    </row>
    <row r="59" spans="1:11">
      <c r="A59" s="96" t="s">
        <v>107</v>
      </c>
      <c r="B59" s="96"/>
      <c r="C59" s="96"/>
    </row>
    <row r="60" spans="1:11" ht="30">
      <c r="A60" s="77" t="s">
        <v>14</v>
      </c>
      <c r="B60" s="10" t="s">
        <v>15</v>
      </c>
      <c r="C60" s="10" t="s">
        <v>16</v>
      </c>
      <c r="D60" s="10" t="s">
        <v>16</v>
      </c>
      <c r="E60" s="9" t="s">
        <v>0</v>
      </c>
      <c r="F60" s="10" t="s">
        <v>4</v>
      </c>
      <c r="G60" s="10" t="s">
        <v>4</v>
      </c>
      <c r="H60" s="10" t="s">
        <v>5</v>
      </c>
      <c r="I60" s="10" t="s">
        <v>5</v>
      </c>
    </row>
    <row r="61" spans="1:11" ht="30">
      <c r="A61" s="77"/>
      <c r="B61" s="10" t="s">
        <v>17</v>
      </c>
      <c r="C61" s="10" t="s">
        <v>69</v>
      </c>
      <c r="D61" s="10" t="s">
        <v>70</v>
      </c>
      <c r="E61" s="9" t="s">
        <v>19</v>
      </c>
      <c r="F61" s="10" t="s">
        <v>86</v>
      </c>
      <c r="G61" s="10" t="s">
        <v>87</v>
      </c>
      <c r="H61" s="10" t="s">
        <v>83</v>
      </c>
      <c r="I61" s="10" t="s">
        <v>84</v>
      </c>
    </row>
    <row r="62" spans="1:11" ht="30.75" thickBot="1">
      <c r="A62" s="28" t="s">
        <v>20</v>
      </c>
      <c r="B62" s="29">
        <v>6000</v>
      </c>
      <c r="C62" s="29">
        <v>29</v>
      </c>
      <c r="D62" s="29">
        <v>35</v>
      </c>
      <c r="E62" s="74"/>
      <c r="F62" s="30">
        <f>E62*C62</f>
        <v>0</v>
      </c>
      <c r="G62" s="30">
        <f>E62*D62</f>
        <v>0</v>
      </c>
      <c r="H62" s="30">
        <f>F62*12</f>
        <v>0</v>
      </c>
      <c r="I62" s="30">
        <f>G62*12</f>
        <v>0</v>
      </c>
    </row>
    <row r="63" spans="1:11">
      <c r="A63" s="31"/>
      <c r="B63" s="23"/>
      <c r="C63" s="23"/>
      <c r="D63" s="23"/>
      <c r="E63" s="27"/>
      <c r="F63" s="23"/>
      <c r="G63" s="23"/>
      <c r="H63" s="23"/>
      <c r="I63" s="23"/>
    </row>
    <row r="64" spans="1:11">
      <c r="A64" s="2"/>
    </row>
    <row r="65" spans="1:11" ht="30">
      <c r="A65" s="5"/>
      <c r="B65" s="19" t="s">
        <v>89</v>
      </c>
      <c r="C65" s="10" t="s">
        <v>89</v>
      </c>
      <c r="D65" s="10" t="s">
        <v>21</v>
      </c>
      <c r="E65" s="10" t="s">
        <v>16</v>
      </c>
      <c r="F65" s="9" t="s">
        <v>0</v>
      </c>
      <c r="G65" s="10" t="s">
        <v>4</v>
      </c>
      <c r="H65" s="10" t="s">
        <v>4</v>
      </c>
      <c r="I65" s="10" t="s">
        <v>5</v>
      </c>
      <c r="J65" s="10" t="s">
        <v>5</v>
      </c>
      <c r="K65" s="32"/>
    </row>
    <row r="66" spans="1:11" ht="30">
      <c r="A66" s="46" t="s">
        <v>90</v>
      </c>
      <c r="B66" s="10" t="s">
        <v>22</v>
      </c>
      <c r="C66" s="10" t="s">
        <v>85</v>
      </c>
      <c r="D66" s="10" t="s">
        <v>23</v>
      </c>
      <c r="E66" s="10" t="s">
        <v>18</v>
      </c>
      <c r="F66" s="9" t="s">
        <v>19</v>
      </c>
      <c r="G66" s="10" t="s">
        <v>86</v>
      </c>
      <c r="H66" s="10" t="s">
        <v>87</v>
      </c>
      <c r="I66" s="10" t="s">
        <v>86</v>
      </c>
      <c r="J66" s="10" t="s">
        <v>87</v>
      </c>
      <c r="K66" s="78"/>
    </row>
    <row r="67" spans="1:11">
      <c r="A67" s="46" t="s">
        <v>91</v>
      </c>
      <c r="B67" s="97">
        <v>2500</v>
      </c>
      <c r="C67" s="81">
        <v>2500</v>
      </c>
      <c r="D67" s="81">
        <v>357</v>
      </c>
      <c r="E67" s="81">
        <v>7</v>
      </c>
      <c r="F67" s="84"/>
      <c r="G67" s="87">
        <f>F67*E67</f>
        <v>0</v>
      </c>
      <c r="H67" s="87">
        <f>E67*F67</f>
        <v>0</v>
      </c>
      <c r="I67" s="87">
        <f>G67*12</f>
        <v>0</v>
      </c>
      <c r="J67" s="87">
        <f>H67*12</f>
        <v>0</v>
      </c>
      <c r="K67" s="78"/>
    </row>
    <row r="68" spans="1:11">
      <c r="A68" s="47" t="s">
        <v>92</v>
      </c>
      <c r="B68" s="98"/>
      <c r="C68" s="82"/>
      <c r="D68" s="82"/>
      <c r="E68" s="82"/>
      <c r="F68" s="85"/>
      <c r="G68" s="88"/>
      <c r="H68" s="88"/>
      <c r="I68" s="88"/>
      <c r="J68" s="88"/>
      <c r="K68" s="78"/>
    </row>
    <row r="69" spans="1:11">
      <c r="A69" s="48" t="s">
        <v>93</v>
      </c>
      <c r="B69" s="99"/>
      <c r="C69" s="83"/>
      <c r="D69" s="83"/>
      <c r="E69" s="83"/>
      <c r="F69" s="86"/>
      <c r="G69" s="89"/>
      <c r="H69" s="89"/>
      <c r="I69" s="89"/>
      <c r="J69" s="89"/>
      <c r="K69" s="32"/>
    </row>
    <row r="70" spans="1:11">
      <c r="A70" s="2"/>
    </row>
    <row r="71" spans="1:11">
      <c r="A71" s="79" t="s">
        <v>24</v>
      </c>
      <c r="B71" s="10" t="s">
        <v>16</v>
      </c>
      <c r="C71" s="9" t="s">
        <v>0</v>
      </c>
      <c r="D71" s="10" t="s">
        <v>4</v>
      </c>
      <c r="E71" s="10" t="s">
        <v>4</v>
      </c>
      <c r="F71" s="10" t="s">
        <v>5</v>
      </c>
      <c r="G71" s="10" t="s">
        <v>5</v>
      </c>
    </row>
    <row r="72" spans="1:11" ht="30">
      <c r="A72" s="79"/>
      <c r="B72" s="10" t="s">
        <v>18</v>
      </c>
      <c r="C72" s="9" t="s">
        <v>19</v>
      </c>
      <c r="D72" s="10" t="s">
        <v>86</v>
      </c>
      <c r="E72" s="10" t="s">
        <v>87</v>
      </c>
      <c r="F72" s="10" t="s">
        <v>86</v>
      </c>
      <c r="G72" s="10" t="s">
        <v>87</v>
      </c>
    </row>
    <row r="73" spans="1:11" ht="60">
      <c r="A73" s="11" t="s">
        <v>25</v>
      </c>
      <c r="B73" s="17">
        <v>1</v>
      </c>
      <c r="C73" s="12"/>
      <c r="D73" s="14">
        <f>C73</f>
        <v>0</v>
      </c>
      <c r="E73" s="14">
        <f>C73</f>
        <v>0</v>
      </c>
      <c r="F73" s="14">
        <f>D73*12</f>
        <v>0</v>
      </c>
      <c r="G73" s="14">
        <f>E73*12</f>
        <v>0</v>
      </c>
    </row>
    <row r="74" spans="1:11">
      <c r="A74" s="34"/>
      <c r="B74" s="34"/>
      <c r="C74" s="34"/>
      <c r="D74" s="10" t="s">
        <v>2</v>
      </c>
      <c r="E74" s="35"/>
      <c r="F74" s="22">
        <f>SUM(H62+I67+F73)</f>
        <v>0</v>
      </c>
      <c r="G74" s="22">
        <f>SUM(I62+J67+G73)</f>
        <v>0</v>
      </c>
    </row>
    <row r="75" spans="1:11">
      <c r="A75" s="34"/>
      <c r="B75" s="34"/>
      <c r="C75" s="34"/>
      <c r="D75" s="24"/>
      <c r="E75" s="36"/>
      <c r="F75" s="36"/>
      <c r="G75" s="5"/>
    </row>
    <row r="76" spans="1:11">
      <c r="A76" s="8"/>
    </row>
    <row r="77" spans="1:11" ht="30">
      <c r="A77" s="96" t="s">
        <v>108</v>
      </c>
      <c r="B77" s="96"/>
      <c r="C77" s="96"/>
      <c r="D77" s="10" t="s">
        <v>41</v>
      </c>
      <c r="E77" s="10" t="s">
        <v>41</v>
      </c>
      <c r="F77" s="10" t="s">
        <v>42</v>
      </c>
      <c r="G77" s="10" t="s">
        <v>42</v>
      </c>
    </row>
    <row r="78" spans="1:11">
      <c r="A78" s="19"/>
      <c r="B78" s="10" t="s">
        <v>39</v>
      </c>
      <c r="C78" s="9" t="s">
        <v>40</v>
      </c>
      <c r="D78" s="94" t="s">
        <v>7</v>
      </c>
      <c r="E78" s="94" t="s">
        <v>71</v>
      </c>
      <c r="F78" s="94" t="s">
        <v>7</v>
      </c>
      <c r="G78" s="94" t="s">
        <v>71</v>
      </c>
      <c r="I78" s="10" t="s">
        <v>43</v>
      </c>
    </row>
    <row r="79" spans="1:11" ht="30">
      <c r="A79" s="19"/>
      <c r="B79" s="10" t="s">
        <v>44</v>
      </c>
      <c r="C79" s="9" t="s">
        <v>45</v>
      </c>
      <c r="D79" s="95"/>
      <c r="E79" s="95"/>
      <c r="F79" s="95"/>
      <c r="G79" s="95"/>
      <c r="I79" s="10" t="s">
        <v>46</v>
      </c>
    </row>
    <row r="80" spans="1:11">
      <c r="A80" s="19" t="s">
        <v>109</v>
      </c>
      <c r="B80" s="17" t="s">
        <v>47</v>
      </c>
      <c r="C80" s="70"/>
      <c r="D80" s="37">
        <v>7200000</v>
      </c>
      <c r="E80" s="37">
        <v>7200000</v>
      </c>
      <c r="F80" s="14">
        <f>D80*C80</f>
        <v>0</v>
      </c>
      <c r="G80" s="14">
        <f>E80*C80</f>
        <v>0</v>
      </c>
      <c r="I80" s="17">
        <v>15</v>
      </c>
    </row>
    <row r="81" spans="1:9" ht="30">
      <c r="A81" s="19" t="s">
        <v>49</v>
      </c>
      <c r="B81" s="17" t="s">
        <v>48</v>
      </c>
      <c r="C81" s="70"/>
      <c r="D81" s="37">
        <v>4200000</v>
      </c>
      <c r="E81" s="37">
        <v>4200000</v>
      </c>
      <c r="F81" s="14">
        <f t="shared" ref="F81:F82" si="16">D81*C81</f>
        <v>0</v>
      </c>
      <c r="G81" s="14">
        <f t="shared" ref="G81:G82" si="17">E81*C81</f>
        <v>0</v>
      </c>
      <c r="I81" s="17">
        <v>20</v>
      </c>
    </row>
    <row r="82" spans="1:9">
      <c r="A82" s="33"/>
      <c r="B82" s="17" t="s">
        <v>50</v>
      </c>
      <c r="C82" s="70"/>
      <c r="D82" s="37">
        <v>4920000</v>
      </c>
      <c r="E82" s="37">
        <v>4920000</v>
      </c>
      <c r="F82" s="14">
        <f t="shared" si="16"/>
        <v>0</v>
      </c>
      <c r="G82" s="14">
        <f t="shared" si="17"/>
        <v>0</v>
      </c>
      <c r="I82" s="17">
        <v>25</v>
      </c>
    </row>
    <row r="83" spans="1:9">
      <c r="A83" s="38"/>
      <c r="B83" s="23"/>
      <c r="C83"/>
      <c r="D83" s="24"/>
      <c r="E83" s="10" t="s">
        <v>2</v>
      </c>
      <c r="F83" s="22">
        <f>SUM(F80:F82)</f>
        <v>0</v>
      </c>
      <c r="G83" s="22">
        <f>SUM(G80:G82)</f>
        <v>0</v>
      </c>
      <c r="I83" s="23"/>
    </row>
    <row r="84" spans="1:9">
      <c r="A84" s="39"/>
    </row>
    <row r="85" spans="1:9">
      <c r="A85" s="8"/>
    </row>
    <row r="86" spans="1:9">
      <c r="A86" s="96" t="s">
        <v>110</v>
      </c>
      <c r="B86" s="96"/>
      <c r="C86" s="96"/>
      <c r="D86" s="7"/>
      <c r="E86" s="7"/>
      <c r="F86" s="7"/>
      <c r="G86" s="7"/>
      <c r="H86" s="7"/>
    </row>
    <row r="87" spans="1:9">
      <c r="A87" s="77" t="s">
        <v>26</v>
      </c>
      <c r="B87" s="9" t="s">
        <v>0</v>
      </c>
      <c r="C87" s="10" t="s">
        <v>3</v>
      </c>
      <c r="D87" s="10" t="s">
        <v>3</v>
      </c>
      <c r="E87" s="10" t="s">
        <v>4</v>
      </c>
      <c r="F87" s="10" t="s">
        <v>4</v>
      </c>
      <c r="G87" s="10" t="s">
        <v>5</v>
      </c>
      <c r="H87" s="10" t="s">
        <v>5</v>
      </c>
    </row>
    <row r="88" spans="1:9">
      <c r="A88" s="77"/>
      <c r="B88" s="9" t="s">
        <v>1</v>
      </c>
      <c r="C88" s="10" t="s">
        <v>6</v>
      </c>
      <c r="D88" s="10" t="s">
        <v>68</v>
      </c>
      <c r="E88" s="10" t="s">
        <v>7</v>
      </c>
      <c r="F88" s="10" t="s">
        <v>71</v>
      </c>
      <c r="G88" s="10" t="s">
        <v>7</v>
      </c>
      <c r="H88" s="10" t="s">
        <v>71</v>
      </c>
    </row>
    <row r="89" spans="1:9" ht="30">
      <c r="A89" s="11" t="s">
        <v>35</v>
      </c>
      <c r="B89" s="105"/>
      <c r="C89" s="106">
        <v>171360</v>
      </c>
      <c r="D89" s="92">
        <v>205632</v>
      </c>
      <c r="E89" s="90">
        <f>C89*B89</f>
        <v>0</v>
      </c>
      <c r="F89" s="90">
        <f>D89*B89</f>
        <v>0</v>
      </c>
      <c r="G89" s="90">
        <f>E89*12</f>
        <v>0</v>
      </c>
      <c r="H89" s="90">
        <f>F89*12</f>
        <v>0</v>
      </c>
      <c r="I89" s="7"/>
    </row>
    <row r="90" spans="1:9" ht="30">
      <c r="A90" s="11" t="s">
        <v>36</v>
      </c>
      <c r="B90" s="105"/>
      <c r="C90" s="106"/>
      <c r="D90" s="93"/>
      <c r="E90" s="91"/>
      <c r="F90" s="91"/>
      <c r="G90" s="83"/>
      <c r="H90" s="83"/>
      <c r="I90" s="7"/>
    </row>
    <row r="91" spans="1:9" ht="45">
      <c r="A91" s="11" t="s">
        <v>111</v>
      </c>
      <c r="B91" s="12"/>
      <c r="C91" s="13">
        <v>5900000</v>
      </c>
      <c r="D91" s="40">
        <v>7050000</v>
      </c>
      <c r="E91" s="14">
        <f>C91*B91</f>
        <v>0</v>
      </c>
      <c r="F91" s="14">
        <f>D91*B91</f>
        <v>0</v>
      </c>
      <c r="G91" s="14">
        <f>E91*12</f>
        <v>0</v>
      </c>
      <c r="H91" s="14">
        <f>F91*12</f>
        <v>0</v>
      </c>
      <c r="I91" s="7"/>
    </row>
    <row r="92" spans="1:9" ht="30">
      <c r="A92" s="11" t="s">
        <v>37</v>
      </c>
      <c r="B92" s="105"/>
      <c r="C92" s="106">
        <v>10050000</v>
      </c>
      <c r="D92" s="107">
        <v>12050000</v>
      </c>
      <c r="E92" s="90">
        <f>C92*B92</f>
        <v>0</v>
      </c>
      <c r="F92" s="108">
        <f>D92*B92</f>
        <v>0</v>
      </c>
      <c r="G92" s="90">
        <f>E92*12</f>
        <v>0</v>
      </c>
      <c r="H92" s="108">
        <f>F92*12</f>
        <v>0</v>
      </c>
    </row>
    <row r="93" spans="1:9" ht="30">
      <c r="A93" s="11" t="s">
        <v>38</v>
      </c>
      <c r="B93" s="105"/>
      <c r="C93" s="106"/>
      <c r="D93" s="107"/>
      <c r="E93" s="91"/>
      <c r="F93" s="108"/>
      <c r="G93" s="83"/>
      <c r="H93" s="109"/>
    </row>
    <row r="94" spans="1:9">
      <c r="A94" s="31"/>
      <c r="B94" s="53"/>
      <c r="C94" s="41"/>
      <c r="D94" s="10" t="s">
        <v>2</v>
      </c>
      <c r="E94" s="10" t="s">
        <v>59</v>
      </c>
      <c r="F94" s="10" t="s">
        <v>59</v>
      </c>
      <c r="G94" s="22">
        <f>SUM(G89+G91+G92)</f>
        <v>0</v>
      </c>
      <c r="H94" s="22">
        <f>SUM(H89+H91+H92)</f>
        <v>0</v>
      </c>
    </row>
    <row r="95" spans="1:9">
      <c r="A95" s="27"/>
      <c r="D95" s="7"/>
    </row>
    <row r="96" spans="1:9">
      <c r="A96" s="8"/>
    </row>
    <row r="97" spans="1:6" ht="15.75" thickBot="1">
      <c r="A97" s="96" t="s">
        <v>112</v>
      </c>
      <c r="B97" s="96"/>
      <c r="C97" s="96"/>
    </row>
    <row r="98" spans="1:6">
      <c r="A98" s="80" t="s">
        <v>57</v>
      </c>
      <c r="B98" s="9" t="s">
        <v>0</v>
      </c>
      <c r="C98" s="10" t="s">
        <v>27</v>
      </c>
      <c r="D98" s="42" t="s">
        <v>27</v>
      </c>
      <c r="E98" s="42" t="s">
        <v>28</v>
      </c>
      <c r="F98" s="42" t="s">
        <v>28</v>
      </c>
    </row>
    <row r="99" spans="1:6" ht="30">
      <c r="A99" s="80"/>
      <c r="B99" s="9" t="s">
        <v>29</v>
      </c>
      <c r="C99" s="10" t="s">
        <v>30</v>
      </c>
      <c r="D99" s="10" t="s">
        <v>78</v>
      </c>
      <c r="E99" s="10" t="s">
        <v>7</v>
      </c>
      <c r="F99" s="10" t="s">
        <v>71</v>
      </c>
    </row>
    <row r="100" spans="1:6" ht="30">
      <c r="A100" s="20" t="s">
        <v>31</v>
      </c>
      <c r="B100" s="12"/>
      <c r="C100" s="13">
        <v>5000000</v>
      </c>
      <c r="D100" s="13">
        <v>6000000</v>
      </c>
      <c r="E100" s="14">
        <f>C100*B100</f>
        <v>0</v>
      </c>
      <c r="F100" s="14">
        <f>D100*B100</f>
        <v>0</v>
      </c>
    </row>
    <row r="101" spans="1:6" ht="30">
      <c r="A101" s="20" t="s">
        <v>32</v>
      </c>
      <c r="B101" s="59"/>
      <c r="C101" s="43">
        <v>1028160</v>
      </c>
      <c r="D101" s="13">
        <v>1233792</v>
      </c>
      <c r="E101" s="14">
        <f t="shared" ref="E101:E103" si="18">C101*B101</f>
        <v>0</v>
      </c>
      <c r="F101" s="14">
        <f t="shared" ref="F101:F103" si="19">D101*B101</f>
        <v>0</v>
      </c>
    </row>
    <row r="102" spans="1:6">
      <c r="A102" s="20" t="s">
        <v>33</v>
      </c>
      <c r="B102" s="59"/>
      <c r="C102" s="13">
        <v>3600</v>
      </c>
      <c r="D102" s="13">
        <v>4320</v>
      </c>
      <c r="E102" s="14">
        <f t="shared" si="18"/>
        <v>0</v>
      </c>
      <c r="F102" s="14">
        <f t="shared" si="19"/>
        <v>0</v>
      </c>
    </row>
    <row r="103" spans="1:6" ht="30">
      <c r="A103" s="10" t="s">
        <v>34</v>
      </c>
      <c r="B103" s="59"/>
      <c r="C103" s="13">
        <v>210000</v>
      </c>
      <c r="D103" s="13">
        <v>252000</v>
      </c>
      <c r="E103" s="14">
        <f t="shared" si="18"/>
        <v>0</v>
      </c>
      <c r="F103" s="14">
        <f t="shared" si="19"/>
        <v>0</v>
      </c>
    </row>
    <row r="104" spans="1:6">
      <c r="B104" s="27"/>
      <c r="C104" s="10" t="s">
        <v>2</v>
      </c>
      <c r="D104" s="49" t="s">
        <v>59</v>
      </c>
      <c r="E104" s="22">
        <f>SUM(E100:E103)</f>
        <v>0</v>
      </c>
      <c r="F104" s="22">
        <f>SUM(F100:F103)</f>
        <v>0</v>
      </c>
    </row>
    <row r="105" spans="1:6">
      <c r="A105" s="8"/>
    </row>
    <row r="106" spans="1:6">
      <c r="A106" s="8"/>
    </row>
    <row r="107" spans="1:6">
      <c r="A107" s="100" t="s">
        <v>113</v>
      </c>
      <c r="B107" s="100"/>
      <c r="C107" s="100"/>
    </row>
    <row r="108" spans="1:6" ht="30">
      <c r="A108" s="32"/>
      <c r="B108" s="10" t="s">
        <v>114</v>
      </c>
      <c r="C108" s="9" t="s">
        <v>115</v>
      </c>
      <c r="D108" s="10" t="s">
        <v>88</v>
      </c>
      <c r="E108" s="10" t="s">
        <v>116</v>
      </c>
    </row>
    <row r="109" spans="1:6">
      <c r="A109" s="19" t="s">
        <v>124</v>
      </c>
      <c r="B109" s="17">
        <v>2000</v>
      </c>
      <c r="C109" s="45"/>
      <c r="D109" s="50">
        <f>B109*C109/2</f>
        <v>0</v>
      </c>
      <c r="E109" s="44">
        <f>B109*C109/2</f>
        <v>0</v>
      </c>
    </row>
    <row r="110" spans="1:6">
      <c r="C110" s="51" t="s">
        <v>2</v>
      </c>
      <c r="D110" s="52">
        <f>D109</f>
        <v>0</v>
      </c>
      <c r="E110" s="52">
        <f>E109</f>
        <v>0</v>
      </c>
    </row>
    <row r="112" spans="1:6" ht="15.75" thickBot="1">
      <c r="A112" s="75" t="s">
        <v>123</v>
      </c>
      <c r="B112" s="75"/>
      <c r="C112" s="75"/>
    </row>
    <row r="113" spans="1:5" ht="30.75" thickBot="1">
      <c r="A113" s="61"/>
      <c r="B113" s="63" t="s">
        <v>119</v>
      </c>
      <c r="C113" s="65" t="s">
        <v>120</v>
      </c>
      <c r="D113" s="10" t="s">
        <v>88</v>
      </c>
      <c r="E113" s="10" t="s">
        <v>116</v>
      </c>
    </row>
    <row r="114" spans="1:5" ht="15.75" thickBot="1">
      <c r="A114" s="62" t="s">
        <v>121</v>
      </c>
      <c r="B114" s="66" t="s">
        <v>122</v>
      </c>
      <c r="C114" s="64"/>
      <c r="D114" s="26">
        <f>C114*120</f>
        <v>0</v>
      </c>
      <c r="E114" s="26">
        <f>C114*120</f>
        <v>0</v>
      </c>
    </row>
    <row r="115" spans="1:5">
      <c r="C115" s="51" t="s">
        <v>2</v>
      </c>
      <c r="D115" s="52">
        <f>D114</f>
        <v>0</v>
      </c>
      <c r="E115" s="52">
        <f>E114</f>
        <v>0</v>
      </c>
    </row>
    <row r="116" spans="1:5">
      <c r="C116" s="67"/>
      <c r="D116" s="68"/>
      <c r="E116" s="68"/>
    </row>
    <row r="117" spans="1:5">
      <c r="A117" s="75" t="s">
        <v>126</v>
      </c>
      <c r="B117" s="75"/>
      <c r="C117" s="75"/>
      <c r="D117" s="68"/>
      <c r="E117" s="68"/>
    </row>
    <row r="118" spans="1:5" ht="30.75" thickBot="1">
      <c r="A118" s="61"/>
      <c r="B118" s="73" t="s">
        <v>120</v>
      </c>
      <c r="C118" s="71" t="s">
        <v>88</v>
      </c>
      <c r="D118" s="10" t="s">
        <v>116</v>
      </c>
    </row>
    <row r="119" spans="1:5" ht="24.75" thickBot="1">
      <c r="A119" s="69" t="s">
        <v>125</v>
      </c>
      <c r="B119" s="72"/>
      <c r="C119" s="26">
        <f>B119</f>
        <v>0</v>
      </c>
      <c r="D119" s="26">
        <f>B119</f>
        <v>0</v>
      </c>
    </row>
    <row r="120" spans="1:5">
      <c r="B120" s="51" t="s">
        <v>2</v>
      </c>
      <c r="C120" s="52">
        <f>C119</f>
        <v>0</v>
      </c>
      <c r="D120" s="52">
        <f>D119</f>
        <v>0</v>
      </c>
    </row>
    <row r="121" spans="1:5">
      <c r="C121" s="67"/>
      <c r="D121" s="68"/>
      <c r="E121" s="68"/>
    </row>
    <row r="122" spans="1:5" ht="15.75">
      <c r="A122" s="57" t="s">
        <v>117</v>
      </c>
      <c r="B122" s="58">
        <f>E110+D110+F104+E104+H94+G94+G83+F83+G74+F74+F56+E56+H48+G48+H30+G30+H22+G22+H14+G14+C5+D115+E115+C120+D120</f>
        <v>0</v>
      </c>
    </row>
  </sheetData>
  <mergeCells count="54">
    <mergeCell ref="E92:E93"/>
    <mergeCell ref="F92:F93"/>
    <mergeCell ref="H92:H93"/>
    <mergeCell ref="G92:G93"/>
    <mergeCell ref="A98:A99"/>
    <mergeCell ref="A97:C97"/>
    <mergeCell ref="B92:B93"/>
    <mergeCell ref="C92:C93"/>
    <mergeCell ref="A87:A88"/>
    <mergeCell ref="B89:B90"/>
    <mergeCell ref="C89:C90"/>
    <mergeCell ref="A107:C107"/>
    <mergeCell ref="D92:D93"/>
    <mergeCell ref="A1:C1"/>
    <mergeCell ref="A8:C8"/>
    <mergeCell ref="A17:C17"/>
    <mergeCell ref="A25:C25"/>
    <mergeCell ref="A33:C33"/>
    <mergeCell ref="C3:D3"/>
    <mergeCell ref="C4:D4"/>
    <mergeCell ref="C5:D5"/>
    <mergeCell ref="A9:A10"/>
    <mergeCell ref="A51:C51"/>
    <mergeCell ref="A59:C59"/>
    <mergeCell ref="A77:C77"/>
    <mergeCell ref="A86:C86"/>
    <mergeCell ref="E78:E79"/>
    <mergeCell ref="D78:D79"/>
    <mergeCell ref="B67:B69"/>
    <mergeCell ref="C67:C69"/>
    <mergeCell ref="F89:F90"/>
    <mergeCell ref="G89:G90"/>
    <mergeCell ref="D67:D69"/>
    <mergeCell ref="D89:D90"/>
    <mergeCell ref="J34:J49"/>
    <mergeCell ref="F78:F79"/>
    <mergeCell ref="G78:G79"/>
    <mergeCell ref="H89:H90"/>
    <mergeCell ref="A112:C112"/>
    <mergeCell ref="A117:C117"/>
    <mergeCell ref="K34:K49"/>
    <mergeCell ref="A60:A61"/>
    <mergeCell ref="K66:K68"/>
    <mergeCell ref="A71:A72"/>
    <mergeCell ref="A34:A35"/>
    <mergeCell ref="A49:H49"/>
    <mergeCell ref="I34:I49"/>
    <mergeCell ref="E67:E69"/>
    <mergeCell ref="F67:F69"/>
    <mergeCell ref="G67:G69"/>
    <mergeCell ref="H67:H69"/>
    <mergeCell ref="J67:J69"/>
    <mergeCell ref="I67:I69"/>
    <mergeCell ref="E89:E9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Serviços e preços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Paes Ribeiro</dc:creator>
  <cp:lastModifiedBy>Luana de Mendonça Pingarilho</cp:lastModifiedBy>
  <dcterms:created xsi:type="dcterms:W3CDTF">2019-07-16T14:17:46Z</dcterms:created>
  <dcterms:modified xsi:type="dcterms:W3CDTF">2021-11-01T14:56:20Z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{DA0EB3BA-4AB0-42D2-9315-50719EBDEE3F}</vt:lpwstr>
  </property>
  <property fmtid="{D5CDD505-2E9C-101B-9397-08002B2CF9AE}" pid="3" name="DLPManualFileClassificationLastModifiedBy">
    <vt:lpwstr>BANPARA\jneto</vt:lpwstr>
  </property>
  <property fmtid="{D5CDD505-2E9C-101B-9397-08002B2CF9AE}" pid="4" name="DLPManualFileClassificationLastModificationDate">
    <vt:lpwstr>1564664417</vt:lpwstr>
  </property>
  <property fmtid="{D5CDD505-2E9C-101B-9397-08002B2CF9AE}" pid="5" name="DLPManualFileClassificationVersion">
    <vt:lpwstr>11.0.200.100</vt:lpwstr>
  </property>
</Properties>
</file>